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009543\AppData\Local\Microsoft\Windows\INetCache\Content.Outlook\ZJ6VWC1S\"/>
    </mc:Choice>
  </mc:AlternateContent>
  <bookViews>
    <workbookView xWindow="0" yWindow="0" windowWidth="20490" windowHeight="71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R76" i="1" l="1"/>
  <c r="R75" i="1"/>
  <c r="R74" i="1"/>
  <c r="R73" i="1"/>
  <c r="R72" i="1"/>
  <c r="R71" i="1"/>
  <c r="R70" i="1"/>
  <c r="R69" i="1"/>
  <c r="R78" i="1"/>
  <c r="R77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G40" i="1"/>
  <c r="R40" i="1" s="1"/>
  <c r="R39" i="1"/>
  <c r="O38" i="1"/>
  <c r="R38" i="1" s="1"/>
  <c r="R37" i="1"/>
  <c r="R36" i="1"/>
  <c r="R35" i="1"/>
  <c r="J34" i="1"/>
  <c r="R34" i="1" s="1"/>
  <c r="R33" i="1"/>
  <c r="R32" i="1"/>
  <c r="R31" i="1"/>
  <c r="R30" i="1"/>
  <c r="R29" i="1"/>
  <c r="G28" i="1"/>
  <c r="R28" i="1" s="1"/>
  <c r="R27" i="1"/>
  <c r="R26" i="1"/>
  <c r="R25" i="1"/>
  <c r="R24" i="1"/>
  <c r="I23" i="1"/>
  <c r="R23" i="1" s="1"/>
  <c r="R22" i="1"/>
  <c r="G21" i="1"/>
  <c r="R21" i="1" s="1"/>
  <c r="R20" i="1"/>
  <c r="R19" i="1"/>
  <c r="R18" i="1"/>
  <c r="R17" i="1"/>
  <c r="R16" i="1"/>
  <c r="I15" i="1"/>
  <c r="R15" i="1" s="1"/>
  <c r="R14" i="1"/>
  <c r="I13" i="1"/>
  <c r="R13" i="1" s="1"/>
  <c r="R12" i="1"/>
  <c r="R11" i="1"/>
</calcChain>
</file>

<file path=xl/sharedStrings.xml><?xml version="1.0" encoding="utf-8"?>
<sst xmlns="http://schemas.openxmlformats.org/spreadsheetml/2006/main" count="161" uniqueCount="96">
  <si>
    <t>ФИО</t>
  </si>
  <si>
    <t>Курс</t>
  </si>
  <si>
    <t>Шугайло Тимофей Сергеевич</t>
  </si>
  <si>
    <t>Лапина Татьяна Андреевна</t>
  </si>
  <si>
    <t>Решетняк Ольга Олеговна</t>
  </si>
  <si>
    <t>Игушева Людмила Александровна</t>
  </si>
  <si>
    <t>Швагер Екатерина Александровна</t>
  </si>
  <si>
    <t>Ключиков Евгений Сергеевич</t>
  </si>
  <si>
    <t>Николаев Максим Сергеевич</t>
  </si>
  <si>
    <t>Григорьев Валентин Дмитриевич</t>
  </si>
  <si>
    <t>Савельева Анастасия Юрьевна</t>
  </si>
  <si>
    <t>Батраков Александр Алексеевич</t>
  </si>
  <si>
    <t>Кравцов Вадим Викторович</t>
  </si>
  <si>
    <t>Бакшинская Екатерина Олеговна</t>
  </si>
  <si>
    <t>Щербаков Илья Александрович</t>
  </si>
  <si>
    <t>Леонова Екатерина Олеговна</t>
  </si>
  <si>
    <t>Макаренко Екатерина Ивановна</t>
  </si>
  <si>
    <t>Волканова Маргарита Дмитриевна</t>
  </si>
  <si>
    <t>Нигматуллина Альфия Якубовна</t>
  </si>
  <si>
    <t>Слезкин Никита Евгеньевич</t>
  </si>
  <si>
    <t>Платонова Мария Викторовна</t>
  </si>
  <si>
    <t>Пирогов Михаил Александрович</t>
  </si>
  <si>
    <t>Калина Алексей Игоревич</t>
  </si>
  <si>
    <t>Мельник Максим Юрьевич</t>
  </si>
  <si>
    <t>Сулейманов Алексей Александрович</t>
  </si>
  <si>
    <t>Усачев Павел Александрович</t>
  </si>
  <si>
    <t>Горбачук Анна Дмитриевна</t>
  </si>
  <si>
    <t>Романова Елизавета Юрьевна</t>
  </si>
  <si>
    <t>Леонова Анна Васильевна</t>
  </si>
  <si>
    <t>Васильева Ольга Викторовна</t>
  </si>
  <si>
    <t>Смирнов Петр Юрьевич</t>
  </si>
  <si>
    <t>Максакова Юлия Алексеевна</t>
  </si>
  <si>
    <t>Багрецов Георгий Игоревич</t>
  </si>
  <si>
    <t>Андреев Сергей Иванович</t>
  </si>
  <si>
    <t>Башкиров Александр Андреевич</t>
  </si>
  <si>
    <t>Чуриков Никита Сергеевич</t>
  </si>
  <si>
    <t>Ярош Дмитрий Сергеевич</t>
  </si>
  <si>
    <t>Зозуля Виктор Дмитриевич</t>
  </si>
  <si>
    <t>Федотов Андрей Алексеевич</t>
  </si>
  <si>
    <t>Маркозов Иван Дмитриевич</t>
  </si>
  <si>
    <t>Власова Надежда Юрьевна</t>
  </si>
  <si>
    <t xml:space="preserve">Глазырин Кирилл Максимович </t>
  </si>
  <si>
    <t>Веденчук Екатерина Александровна</t>
  </si>
  <si>
    <t>Логачев Андрей Николаевич</t>
  </si>
  <si>
    <t>Илямакова Наталья Юрьевна</t>
  </si>
  <si>
    <t>Галактионов Вячеслав Аркадьевич</t>
  </si>
  <si>
    <t>Фефелов Алексей Андреевич</t>
  </si>
  <si>
    <t>Лень Ирина Александровна</t>
  </si>
  <si>
    <t>Бушмелев Федор Витальевич</t>
  </si>
  <si>
    <t>Орачев Егор Станиславович</t>
  </si>
  <si>
    <t>Сажнева Елизавета Александровна</t>
  </si>
  <si>
    <t>Добронравов Никита Петрович</t>
  </si>
  <si>
    <t>Коненков Степан Денисович</t>
  </si>
  <si>
    <t>Соколов Игнат Александрович</t>
  </si>
  <si>
    <t>Губкин Павел Васильевич</t>
  </si>
  <si>
    <t>Шашков Тимофей Юрьевич</t>
  </si>
  <si>
    <t>Алексеев Ярослав Юрьевич</t>
  </si>
  <si>
    <t>Гаваза Константин Григорьевич</t>
  </si>
  <si>
    <t>Токмачев Александр Сергеевич</t>
  </si>
  <si>
    <t>Мосеева Татьяна Дмитриевна</t>
  </si>
  <si>
    <t>Сонина Александра Константиновна</t>
  </si>
  <si>
    <t>Петров Семен Андреевич</t>
  </si>
  <si>
    <t>Тыщук Кирилл Ильич</t>
  </si>
  <si>
    <t>Вепрев Георгий Анатольевич</t>
  </si>
  <si>
    <t>Математика, механика</t>
  </si>
  <si>
    <t>п/п №</t>
  </si>
  <si>
    <t>Суммарный балл</t>
  </si>
  <si>
    <t>Уровень (специалитет / бакалавриат / магистатура)</t>
  </si>
  <si>
    <t>Виды деятельности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</si>
  <si>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</si>
  <si>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</si>
  <si>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</si>
  <si>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</si>
  <si>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</si>
  <si>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</si>
  <si>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</si>
  <si>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</si>
  <si>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</si>
  <si>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</si>
  <si>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</si>
  <si>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</si>
  <si>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</si>
  <si>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Общественная деятельность</t>
  </si>
  <si>
    <t>Учебная деятельность</t>
  </si>
  <si>
    <t>Научно - исследователькая деятельность</t>
  </si>
  <si>
    <t>Культурно  - творческая деятельность</t>
  </si>
  <si>
    <t>Спортивная деятельность</t>
  </si>
  <si>
    <t>Никифоров Глеб Владиславович</t>
  </si>
  <si>
    <t>магистратура</t>
  </si>
  <si>
    <t>специалитет</t>
  </si>
  <si>
    <t>бакалавриат</t>
  </si>
  <si>
    <t>Черниговская Лидия Александровна</t>
  </si>
  <si>
    <t>Ершов Станислав Никитович</t>
  </si>
  <si>
    <t>Мусатян Сабрина Андраниковна</t>
  </si>
  <si>
    <t>Лукашева Анастасия Александровна</t>
  </si>
  <si>
    <t>Шмайлова Екатерина Вадимовна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</si>
</sst>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ndar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/>
    <xf numFmtId="0" fontId="0" fillId="2" borderId="1" xfId="0" applyFont="1" applyFill="1" applyBorder="1"/>
    <xf numFmtId="0" fontId="1" fillId="2" borderId="1" xfId="0" applyFont="1" applyFill="1" applyBorder="1"/>
    <xf numFmtId="0" fontId="0" fillId="2" borderId="0" xfId="0" applyFill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2" xfId="0" applyFont="1" applyFill="1" applyBorder="1"/>
    <xf numFmtId="0" fontId="0" fillId="0" borderId="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0" fillId="0" borderId="15" xfId="0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3" fontId="0" fillId="2" borderId="9" xfId="1" applyFont="1" applyFill="1" applyBorder="1" applyAlignment="1">
      <alignment horizontal="center" vertical="center"/>
    </xf>
    <xf numFmtId="43" fontId="0" fillId="2" borderId="2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zoomScale="91" workbookViewId="0">
      <pane ySplit="8" topLeftCell="A9" activePane="bottomLeft" state="frozen"/>
      <selection pane="bottomLeft" activeCell="R24" sqref="R24"/>
    </sheetView>
  </sheetViews>
  <sheetFormatPr defaultRowHeight="15" x14ac:dyDescent="0.25"/>
  <cols>
    <col min="1" max="1" width="9.140625" style="4"/>
    <col min="2" max="2" width="40.5703125" style="4" customWidth="1"/>
    <col min="3" max="3" width="17" style="4" customWidth="1"/>
    <col min="4" max="17" width="9.140625" style="4"/>
    <col min="18" max="18" width="19.140625" style="4" customWidth="1"/>
    <col min="19" max="16384" width="9.140625" style="4"/>
  </cols>
  <sheetData>
    <row r="1" spans="1:18" x14ac:dyDescent="0.25">
      <c r="A1" s="26" t="s">
        <v>65</v>
      </c>
      <c r="B1" s="27" t="s">
        <v>0</v>
      </c>
      <c r="C1" s="30" t="s">
        <v>67</v>
      </c>
      <c r="D1" s="22" t="s">
        <v>1</v>
      </c>
      <c r="E1" s="33" t="s">
        <v>68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22" t="s">
        <v>66</v>
      </c>
    </row>
    <row r="2" spans="1:18" x14ac:dyDescent="0.25">
      <c r="A2" s="26"/>
      <c r="B2" s="27"/>
      <c r="C2" s="31"/>
      <c r="D2" s="29"/>
      <c r="E2" s="36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29"/>
    </row>
    <row r="3" spans="1:18" x14ac:dyDescent="0.25">
      <c r="A3" s="26"/>
      <c r="B3" s="27"/>
      <c r="C3" s="31"/>
      <c r="D3" s="29"/>
      <c r="E3" s="39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29"/>
    </row>
    <row r="4" spans="1:18" x14ac:dyDescent="0.25">
      <c r="A4" s="26"/>
      <c r="B4" s="27"/>
      <c r="C4" s="31"/>
      <c r="D4" s="29"/>
      <c r="E4" s="13" t="s">
        <v>83</v>
      </c>
      <c r="F4" s="14"/>
      <c r="G4" s="15"/>
      <c r="H4" s="13" t="s">
        <v>84</v>
      </c>
      <c r="I4" s="15"/>
      <c r="J4" s="13" t="s">
        <v>82</v>
      </c>
      <c r="K4" s="15"/>
      <c r="L4" s="13" t="s">
        <v>85</v>
      </c>
      <c r="M4" s="14"/>
      <c r="N4" s="15"/>
      <c r="O4" s="13" t="s">
        <v>86</v>
      </c>
      <c r="P4" s="14"/>
      <c r="Q4" s="15"/>
      <c r="R4" s="29"/>
    </row>
    <row r="5" spans="1:18" x14ac:dyDescent="0.25">
      <c r="A5" s="26"/>
      <c r="B5" s="27"/>
      <c r="C5" s="31"/>
      <c r="D5" s="29"/>
      <c r="E5" s="16"/>
      <c r="F5" s="17"/>
      <c r="G5" s="18"/>
      <c r="H5" s="16"/>
      <c r="I5" s="18"/>
      <c r="J5" s="16"/>
      <c r="K5" s="18"/>
      <c r="L5" s="16"/>
      <c r="M5" s="17"/>
      <c r="N5" s="18"/>
      <c r="O5" s="16"/>
      <c r="P5" s="17"/>
      <c r="Q5" s="18"/>
      <c r="R5" s="29"/>
    </row>
    <row r="6" spans="1:18" x14ac:dyDescent="0.25">
      <c r="A6" s="26"/>
      <c r="B6" s="27"/>
      <c r="C6" s="31"/>
      <c r="D6" s="29"/>
      <c r="E6" s="19"/>
      <c r="F6" s="20"/>
      <c r="G6" s="21"/>
      <c r="H6" s="19"/>
      <c r="I6" s="21"/>
      <c r="J6" s="19"/>
      <c r="K6" s="21"/>
      <c r="L6" s="19"/>
      <c r="M6" s="20"/>
      <c r="N6" s="21"/>
      <c r="O6" s="19"/>
      <c r="P6" s="20"/>
      <c r="Q6" s="21"/>
      <c r="R6" s="29"/>
    </row>
    <row r="7" spans="1:18" x14ac:dyDescent="0.25">
      <c r="A7" s="26"/>
      <c r="B7" s="27"/>
      <c r="C7" s="31"/>
      <c r="D7" s="29"/>
      <c r="E7" s="22" t="s">
        <v>69</v>
      </c>
      <c r="F7" s="22" t="s">
        <v>70</v>
      </c>
      <c r="G7" s="22" t="s">
        <v>71</v>
      </c>
      <c r="H7" s="22" t="s">
        <v>72</v>
      </c>
      <c r="I7" s="22" t="s">
        <v>73</v>
      </c>
      <c r="J7" s="22" t="s">
        <v>74</v>
      </c>
      <c r="K7" s="22" t="s">
        <v>75</v>
      </c>
      <c r="L7" s="22" t="s">
        <v>76</v>
      </c>
      <c r="M7" s="22" t="s">
        <v>77</v>
      </c>
      <c r="N7" s="24" t="s">
        <v>78</v>
      </c>
      <c r="O7" s="22" t="s">
        <v>79</v>
      </c>
      <c r="P7" s="22" t="s">
        <v>80</v>
      </c>
      <c r="Q7" s="22" t="s">
        <v>81</v>
      </c>
      <c r="R7" s="29"/>
    </row>
    <row r="8" spans="1:18" x14ac:dyDescent="0.25">
      <c r="A8" s="26"/>
      <c r="B8" s="27"/>
      <c r="C8" s="32"/>
      <c r="D8" s="23"/>
      <c r="E8" s="23"/>
      <c r="F8" s="23"/>
      <c r="G8" s="23"/>
      <c r="H8" s="23"/>
      <c r="I8" s="23"/>
      <c r="J8" s="23"/>
      <c r="K8" s="23"/>
      <c r="L8" s="23"/>
      <c r="M8" s="23"/>
      <c r="N8" s="25"/>
      <c r="O8" s="23"/>
      <c r="P8" s="23"/>
      <c r="Q8" s="23"/>
      <c r="R8" s="23"/>
    </row>
    <row r="9" spans="1:18" x14ac:dyDescent="0.25">
      <c r="A9" s="26"/>
      <c r="B9" s="28" t="s">
        <v>64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x14ac:dyDescent="0.25">
      <c r="A10" s="26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x14ac:dyDescent="0.25">
      <c r="A11" s="3">
        <v>1</v>
      </c>
      <c r="B11" s="3" t="s">
        <v>2</v>
      </c>
      <c r="C11" s="3" t="s">
        <v>88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82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1">
        <f t="shared" ref="R11:R42" si="0">SUM(E11:Q11)</f>
        <v>82</v>
      </c>
    </row>
    <row r="12" spans="1:18" x14ac:dyDescent="0.25">
      <c r="A12" s="3">
        <f>A11+1</f>
        <v>2</v>
      </c>
      <c r="B12" s="3" t="s">
        <v>24</v>
      </c>
      <c r="C12" s="3" t="s">
        <v>88</v>
      </c>
      <c r="D12" s="3">
        <v>1</v>
      </c>
      <c r="E12" s="3">
        <v>0</v>
      </c>
      <c r="F12" s="3">
        <v>0</v>
      </c>
      <c r="G12" s="3">
        <v>0</v>
      </c>
      <c r="H12" s="3">
        <v>20</v>
      </c>
      <c r="I12" s="3">
        <v>41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1">
        <f t="shared" si="0"/>
        <v>61</v>
      </c>
    </row>
    <row r="13" spans="1:18" x14ac:dyDescent="0.25">
      <c r="A13" s="3">
        <f t="shared" ref="A13:A76" si="1">A12+1</f>
        <v>3</v>
      </c>
      <c r="B13" s="3" t="s">
        <v>27</v>
      </c>
      <c r="C13" s="3" t="s">
        <v>88</v>
      </c>
      <c r="D13" s="3">
        <v>1</v>
      </c>
      <c r="E13" s="3">
        <v>0</v>
      </c>
      <c r="F13" s="3">
        <v>0</v>
      </c>
      <c r="G13" s="3">
        <v>0</v>
      </c>
      <c r="H13" s="3">
        <v>13</v>
      </c>
      <c r="I13" s="3">
        <f>15+10+18+2</f>
        <v>45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1">
        <f t="shared" si="0"/>
        <v>58</v>
      </c>
    </row>
    <row r="14" spans="1:18" x14ac:dyDescent="0.25">
      <c r="A14" s="3">
        <f t="shared" si="1"/>
        <v>4</v>
      </c>
      <c r="B14" s="3" t="s">
        <v>4</v>
      </c>
      <c r="C14" s="3" t="s">
        <v>88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41</v>
      </c>
      <c r="J14" s="3">
        <v>0</v>
      </c>
      <c r="K14" s="3">
        <v>0</v>
      </c>
      <c r="L14" s="3">
        <v>0</v>
      </c>
      <c r="M14" s="3">
        <v>0</v>
      </c>
      <c r="N14" s="3">
        <v>4</v>
      </c>
      <c r="O14" s="3">
        <v>0</v>
      </c>
      <c r="P14" s="3">
        <v>0</v>
      </c>
      <c r="Q14" s="3">
        <v>0</v>
      </c>
      <c r="R14" s="1">
        <f t="shared" si="0"/>
        <v>45</v>
      </c>
    </row>
    <row r="15" spans="1:18" x14ac:dyDescent="0.25">
      <c r="A15" s="3">
        <f t="shared" si="1"/>
        <v>5</v>
      </c>
      <c r="B15" s="3" t="s">
        <v>28</v>
      </c>
      <c r="C15" s="3" t="s">
        <v>88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f>17+28</f>
        <v>45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1">
        <f t="shared" si="0"/>
        <v>45</v>
      </c>
    </row>
    <row r="16" spans="1:18" x14ac:dyDescent="0.25">
      <c r="A16" s="3">
        <f t="shared" si="1"/>
        <v>6</v>
      </c>
      <c r="B16" s="3" t="s">
        <v>19</v>
      </c>
      <c r="C16" s="3" t="s">
        <v>88</v>
      </c>
      <c r="D16" s="3">
        <v>1</v>
      </c>
      <c r="E16" s="3">
        <v>0</v>
      </c>
      <c r="F16" s="3">
        <v>0</v>
      </c>
      <c r="G16" s="3">
        <v>0</v>
      </c>
      <c r="H16" s="3">
        <v>30</v>
      </c>
      <c r="I16" s="3">
        <v>11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">
        <f t="shared" si="0"/>
        <v>41</v>
      </c>
    </row>
    <row r="17" spans="1:18" x14ac:dyDescent="0.25">
      <c r="A17" s="3">
        <f t="shared" si="1"/>
        <v>7</v>
      </c>
      <c r="B17" s="3" t="s">
        <v>43</v>
      </c>
      <c r="C17" s="3" t="s">
        <v>89</v>
      </c>
      <c r="D17" s="3">
        <v>5</v>
      </c>
      <c r="E17" s="3">
        <v>8</v>
      </c>
      <c r="F17" s="3">
        <v>0</v>
      </c>
      <c r="G17" s="3">
        <v>0</v>
      </c>
      <c r="H17" s="3">
        <v>8</v>
      </c>
      <c r="I17" s="3">
        <v>23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">
        <f t="shared" si="0"/>
        <v>39</v>
      </c>
    </row>
    <row r="18" spans="1:18" x14ac:dyDescent="0.25">
      <c r="A18" s="3">
        <f t="shared" si="1"/>
        <v>8</v>
      </c>
      <c r="B18" s="3" t="s">
        <v>87</v>
      </c>
      <c r="C18" s="3" t="s">
        <v>89</v>
      </c>
      <c r="D18" s="3">
        <v>3</v>
      </c>
      <c r="E18" s="3">
        <v>8</v>
      </c>
      <c r="F18" s="3">
        <v>0</v>
      </c>
      <c r="G18" s="3">
        <v>0</v>
      </c>
      <c r="H18" s="3">
        <v>13</v>
      </c>
      <c r="I18" s="3">
        <v>17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">
        <f t="shared" si="0"/>
        <v>38</v>
      </c>
    </row>
    <row r="19" spans="1:18" x14ac:dyDescent="0.25">
      <c r="A19" s="3">
        <f t="shared" si="1"/>
        <v>9</v>
      </c>
      <c r="B19" s="3" t="s">
        <v>9</v>
      </c>
      <c r="C19" s="3" t="s">
        <v>88</v>
      </c>
      <c r="D19" s="3">
        <v>2</v>
      </c>
      <c r="E19" s="3">
        <v>8</v>
      </c>
      <c r="F19" s="3">
        <v>0</v>
      </c>
      <c r="G19" s="3">
        <v>0</v>
      </c>
      <c r="H19" s="3">
        <v>0</v>
      </c>
      <c r="I19" s="3">
        <v>30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">
        <f t="shared" si="0"/>
        <v>38</v>
      </c>
    </row>
    <row r="20" spans="1:18" x14ac:dyDescent="0.25">
      <c r="A20" s="3">
        <f t="shared" si="1"/>
        <v>10</v>
      </c>
      <c r="B20" s="3" t="s">
        <v>50</v>
      </c>
      <c r="C20" s="3" t="s">
        <v>90</v>
      </c>
      <c r="D20" s="3">
        <v>4</v>
      </c>
      <c r="E20" s="3">
        <v>0</v>
      </c>
      <c r="F20" s="3">
        <v>0</v>
      </c>
      <c r="G20" s="3">
        <v>0</v>
      </c>
      <c r="H20" s="3">
        <v>8</v>
      </c>
      <c r="I20" s="3">
        <v>29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">
        <f t="shared" si="0"/>
        <v>37</v>
      </c>
    </row>
    <row r="21" spans="1:18" x14ac:dyDescent="0.25">
      <c r="A21" s="3">
        <f t="shared" si="1"/>
        <v>11</v>
      </c>
      <c r="B21" s="3" t="s">
        <v>8</v>
      </c>
      <c r="C21" s="3" t="s">
        <v>88</v>
      </c>
      <c r="D21" s="3">
        <v>1</v>
      </c>
      <c r="E21" s="3">
        <v>0</v>
      </c>
      <c r="F21" s="3">
        <v>0</v>
      </c>
      <c r="G21" s="3">
        <f>7+13.5</f>
        <v>20.5</v>
      </c>
      <c r="H21" s="3">
        <v>7</v>
      </c>
      <c r="I21" s="3">
        <v>9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">
        <f t="shared" si="0"/>
        <v>36.5</v>
      </c>
    </row>
    <row r="22" spans="1:18" x14ac:dyDescent="0.25">
      <c r="A22" s="3">
        <f t="shared" si="1"/>
        <v>12</v>
      </c>
      <c r="B22" s="2" t="s">
        <v>13</v>
      </c>
      <c r="C22" s="1" t="s">
        <v>88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18</v>
      </c>
      <c r="J22" s="1">
        <v>5.2</v>
      </c>
      <c r="K22" s="1">
        <v>0</v>
      </c>
      <c r="L22" s="1">
        <v>0</v>
      </c>
      <c r="M22" s="1">
        <v>0</v>
      </c>
      <c r="N22" s="1">
        <v>3.5</v>
      </c>
      <c r="O22" s="1">
        <v>0</v>
      </c>
      <c r="P22" s="1">
        <v>6.5</v>
      </c>
      <c r="Q22" s="1">
        <v>0</v>
      </c>
      <c r="R22" s="1">
        <f t="shared" si="0"/>
        <v>33.200000000000003</v>
      </c>
    </row>
    <row r="23" spans="1:18" x14ac:dyDescent="0.25">
      <c r="A23" s="3">
        <f t="shared" si="1"/>
        <v>13</v>
      </c>
      <c r="B23" s="3" t="s">
        <v>10</v>
      </c>
      <c r="C23" s="3" t="s">
        <v>90</v>
      </c>
      <c r="D23" s="3">
        <v>2</v>
      </c>
      <c r="E23" s="3">
        <v>0</v>
      </c>
      <c r="F23" s="3">
        <v>1</v>
      </c>
      <c r="G23" s="3">
        <v>0</v>
      </c>
      <c r="H23" s="3">
        <v>13</v>
      </c>
      <c r="I23" s="3">
        <f>7+2.5+3.5</f>
        <v>13</v>
      </c>
      <c r="J23" s="3">
        <v>4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1">
        <f t="shared" si="0"/>
        <v>31</v>
      </c>
    </row>
    <row r="24" spans="1:18" x14ac:dyDescent="0.25">
      <c r="A24" s="3">
        <f t="shared" si="1"/>
        <v>14</v>
      </c>
      <c r="B24" s="3" t="s">
        <v>32</v>
      </c>
      <c r="C24" s="3" t="s">
        <v>88</v>
      </c>
      <c r="D24" s="3">
        <v>1</v>
      </c>
      <c r="E24" s="3">
        <v>0</v>
      </c>
      <c r="F24" s="3">
        <v>0</v>
      </c>
      <c r="G24" s="3">
        <v>0</v>
      </c>
      <c r="H24" s="3">
        <v>8</v>
      </c>
      <c r="I24" s="3">
        <v>23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">
        <f t="shared" si="0"/>
        <v>31</v>
      </c>
    </row>
    <row r="25" spans="1:18" x14ac:dyDescent="0.25">
      <c r="A25" s="3">
        <f t="shared" si="1"/>
        <v>15</v>
      </c>
      <c r="B25" s="3" t="s">
        <v>51</v>
      </c>
      <c r="C25" s="3" t="s">
        <v>90</v>
      </c>
      <c r="D25" s="3">
        <v>2</v>
      </c>
      <c r="E25" s="3">
        <v>8</v>
      </c>
      <c r="F25" s="3">
        <v>0</v>
      </c>
      <c r="G25" s="3">
        <v>22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1">
        <f t="shared" si="0"/>
        <v>30</v>
      </c>
    </row>
    <row r="26" spans="1:18" x14ac:dyDescent="0.25">
      <c r="A26" s="3">
        <f t="shared" si="1"/>
        <v>16</v>
      </c>
      <c r="B26" s="3" t="s">
        <v>45</v>
      </c>
      <c r="C26" s="3" t="s">
        <v>88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30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1">
        <f t="shared" si="0"/>
        <v>30</v>
      </c>
    </row>
    <row r="27" spans="1:18" x14ac:dyDescent="0.25">
      <c r="A27" s="3">
        <f t="shared" si="1"/>
        <v>17</v>
      </c>
      <c r="B27" s="3" t="s">
        <v>7</v>
      </c>
      <c r="C27" s="3" t="s">
        <v>88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30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1">
        <f t="shared" si="0"/>
        <v>30</v>
      </c>
    </row>
    <row r="28" spans="1:18" x14ac:dyDescent="0.25">
      <c r="A28" s="3">
        <f t="shared" si="1"/>
        <v>18</v>
      </c>
      <c r="B28" s="3" t="s">
        <v>30</v>
      </c>
      <c r="C28" s="3" t="s">
        <v>88</v>
      </c>
      <c r="D28" s="3">
        <v>1</v>
      </c>
      <c r="E28" s="3">
        <v>0</v>
      </c>
      <c r="F28" s="3">
        <v>0</v>
      </c>
      <c r="G28" s="3">
        <f>4.5+25</f>
        <v>29.5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1">
        <f t="shared" si="0"/>
        <v>29.5</v>
      </c>
    </row>
    <row r="29" spans="1:18" x14ac:dyDescent="0.25">
      <c r="A29" s="3">
        <f t="shared" si="1"/>
        <v>19</v>
      </c>
      <c r="B29" s="3" t="s">
        <v>92</v>
      </c>
      <c r="C29" s="3" t="s">
        <v>89</v>
      </c>
      <c r="D29" s="3">
        <v>5</v>
      </c>
      <c r="E29" s="3">
        <v>8</v>
      </c>
      <c r="F29" s="3">
        <v>0</v>
      </c>
      <c r="G29" s="3">
        <v>20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1">
        <f t="shared" si="0"/>
        <v>28</v>
      </c>
    </row>
    <row r="30" spans="1:18" x14ac:dyDescent="0.25">
      <c r="A30" s="3">
        <f t="shared" si="1"/>
        <v>20</v>
      </c>
      <c r="B30" s="3" t="s">
        <v>54</v>
      </c>
      <c r="C30" s="3" t="s">
        <v>90</v>
      </c>
      <c r="D30" s="3">
        <v>3</v>
      </c>
      <c r="E30" s="3">
        <v>8</v>
      </c>
      <c r="F30" s="3">
        <v>0</v>
      </c>
      <c r="G30" s="3">
        <v>20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">
        <f t="shared" si="0"/>
        <v>28</v>
      </c>
    </row>
    <row r="31" spans="1:18" x14ac:dyDescent="0.25">
      <c r="A31" s="3">
        <f t="shared" si="1"/>
        <v>21</v>
      </c>
      <c r="B31" s="3" t="s">
        <v>53</v>
      </c>
      <c r="C31" s="3" t="s">
        <v>90</v>
      </c>
      <c r="D31" s="3">
        <v>3</v>
      </c>
      <c r="E31" s="3">
        <v>8</v>
      </c>
      <c r="F31" s="3">
        <v>0</v>
      </c>
      <c r="G31" s="3">
        <v>20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">
        <f t="shared" si="0"/>
        <v>28</v>
      </c>
    </row>
    <row r="32" spans="1:18" x14ac:dyDescent="0.25">
      <c r="A32" s="3">
        <f t="shared" si="1"/>
        <v>22</v>
      </c>
      <c r="B32" s="3" t="s">
        <v>48</v>
      </c>
      <c r="C32" s="3" t="s">
        <v>88</v>
      </c>
      <c r="D32" s="3">
        <v>1</v>
      </c>
      <c r="E32" s="3">
        <v>0</v>
      </c>
      <c r="F32" s="3">
        <v>0</v>
      </c>
      <c r="G32" s="3">
        <v>0</v>
      </c>
      <c r="H32" s="3">
        <v>8</v>
      </c>
      <c r="I32" s="3">
        <v>20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1">
        <f t="shared" si="0"/>
        <v>28</v>
      </c>
    </row>
    <row r="33" spans="1:18" x14ac:dyDescent="0.25">
      <c r="A33" s="3">
        <f t="shared" si="1"/>
        <v>23</v>
      </c>
      <c r="B33" s="3" t="s">
        <v>15</v>
      </c>
      <c r="C33" s="3" t="s">
        <v>89</v>
      </c>
      <c r="D33" s="3">
        <v>3</v>
      </c>
      <c r="E33" s="3">
        <v>8</v>
      </c>
      <c r="F33" s="3">
        <v>0</v>
      </c>
      <c r="G33" s="3">
        <v>11</v>
      </c>
      <c r="H33" s="3">
        <v>8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1">
        <f t="shared" si="0"/>
        <v>27</v>
      </c>
    </row>
    <row r="34" spans="1:18" x14ac:dyDescent="0.25">
      <c r="A34" s="3">
        <f t="shared" si="1"/>
        <v>24</v>
      </c>
      <c r="B34" s="3" t="s">
        <v>35</v>
      </c>
      <c r="C34" s="3" t="s">
        <v>88</v>
      </c>
      <c r="D34" s="3">
        <v>2</v>
      </c>
      <c r="E34" s="3">
        <v>8</v>
      </c>
      <c r="F34" s="3">
        <v>0</v>
      </c>
      <c r="G34" s="3">
        <v>0</v>
      </c>
      <c r="H34" s="3">
        <v>0</v>
      </c>
      <c r="I34" s="3">
        <v>15</v>
      </c>
      <c r="J34" s="3">
        <f>3.5</f>
        <v>3.5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1">
        <f t="shared" si="0"/>
        <v>26.5</v>
      </c>
    </row>
    <row r="35" spans="1:18" x14ac:dyDescent="0.25">
      <c r="A35" s="3">
        <f t="shared" si="1"/>
        <v>25</v>
      </c>
      <c r="B35" s="3" t="s">
        <v>55</v>
      </c>
      <c r="C35" s="3" t="s">
        <v>90</v>
      </c>
      <c r="D35" s="3">
        <v>3</v>
      </c>
      <c r="E35" s="3">
        <v>8</v>
      </c>
      <c r="F35" s="3">
        <v>7</v>
      </c>
      <c r="G35" s="3">
        <v>11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1">
        <f t="shared" si="0"/>
        <v>26</v>
      </c>
    </row>
    <row r="36" spans="1:18" x14ac:dyDescent="0.25">
      <c r="A36" s="3">
        <f t="shared" si="1"/>
        <v>26</v>
      </c>
      <c r="B36" s="3" t="s">
        <v>47</v>
      </c>
      <c r="C36" s="3" t="s">
        <v>90</v>
      </c>
      <c r="D36" s="3">
        <v>4</v>
      </c>
      <c r="E36" s="3">
        <v>8</v>
      </c>
      <c r="F36" s="3">
        <v>0</v>
      </c>
      <c r="G36" s="3">
        <v>0</v>
      </c>
      <c r="H36" s="3">
        <v>0</v>
      </c>
      <c r="I36" s="3">
        <v>18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1">
        <f t="shared" si="0"/>
        <v>26</v>
      </c>
    </row>
    <row r="37" spans="1:18" x14ac:dyDescent="0.25">
      <c r="A37" s="3">
        <f t="shared" si="1"/>
        <v>27</v>
      </c>
      <c r="B37" s="3" t="s">
        <v>21</v>
      </c>
      <c r="C37" s="3" t="s">
        <v>89</v>
      </c>
      <c r="D37" s="3">
        <v>4</v>
      </c>
      <c r="E37" s="3">
        <v>8</v>
      </c>
      <c r="F37" s="3">
        <v>0</v>
      </c>
      <c r="G37" s="3">
        <v>0</v>
      </c>
      <c r="H37" s="3">
        <v>0</v>
      </c>
      <c r="I37" s="3">
        <v>5</v>
      </c>
      <c r="J37" s="3">
        <v>13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1">
        <f t="shared" si="0"/>
        <v>26</v>
      </c>
    </row>
    <row r="38" spans="1:18" x14ac:dyDescent="0.25">
      <c r="A38" s="3">
        <f t="shared" si="1"/>
        <v>28</v>
      </c>
      <c r="B38" s="3" t="s">
        <v>5</v>
      </c>
      <c r="C38" s="3" t="s">
        <v>88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4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f>9.5</f>
        <v>9.5</v>
      </c>
      <c r="P38" s="3">
        <v>8</v>
      </c>
      <c r="Q38" s="3">
        <v>4</v>
      </c>
      <c r="R38" s="1">
        <f t="shared" si="0"/>
        <v>25.5</v>
      </c>
    </row>
    <row r="39" spans="1:18" x14ac:dyDescent="0.25">
      <c r="A39" s="3">
        <f t="shared" si="1"/>
        <v>29</v>
      </c>
      <c r="B39" s="3" t="s">
        <v>18</v>
      </c>
      <c r="C39" s="3" t="s">
        <v>88</v>
      </c>
      <c r="D39" s="3">
        <v>2</v>
      </c>
      <c r="E39" s="3">
        <v>8</v>
      </c>
      <c r="F39" s="3">
        <v>0</v>
      </c>
      <c r="G39" s="3">
        <v>0</v>
      </c>
      <c r="H39" s="3">
        <v>8</v>
      </c>
      <c r="I39" s="3">
        <v>9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1">
        <f t="shared" si="0"/>
        <v>25</v>
      </c>
    </row>
    <row r="40" spans="1:18" x14ac:dyDescent="0.25">
      <c r="A40" s="3">
        <f t="shared" si="1"/>
        <v>30</v>
      </c>
      <c r="B40" s="3" t="s">
        <v>20</v>
      </c>
      <c r="C40" s="3" t="s">
        <v>90</v>
      </c>
      <c r="D40" s="3">
        <v>4</v>
      </c>
      <c r="E40" s="3">
        <v>0</v>
      </c>
      <c r="F40" s="3">
        <v>0</v>
      </c>
      <c r="G40" s="3">
        <f>4.5+15.5</f>
        <v>20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1">
        <f t="shared" si="0"/>
        <v>24</v>
      </c>
    </row>
    <row r="41" spans="1:18" x14ac:dyDescent="0.25">
      <c r="A41" s="3">
        <f t="shared" si="1"/>
        <v>31</v>
      </c>
      <c r="B41" s="3" t="s">
        <v>12</v>
      </c>
      <c r="C41" s="3" t="s">
        <v>89</v>
      </c>
      <c r="D41" s="3">
        <v>5</v>
      </c>
      <c r="E41" s="3">
        <v>0</v>
      </c>
      <c r="F41" s="3">
        <v>0</v>
      </c>
      <c r="G41" s="3">
        <v>7</v>
      </c>
      <c r="H41" s="3">
        <v>13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4</v>
      </c>
      <c r="P41" s="3">
        <v>0</v>
      </c>
      <c r="Q41" s="3">
        <v>0</v>
      </c>
      <c r="R41" s="1">
        <f t="shared" si="0"/>
        <v>24</v>
      </c>
    </row>
    <row r="42" spans="1:18" x14ac:dyDescent="0.25">
      <c r="A42" s="3">
        <f t="shared" si="1"/>
        <v>32</v>
      </c>
      <c r="B42" s="3" t="s">
        <v>37</v>
      </c>
      <c r="C42" s="3" t="s">
        <v>90</v>
      </c>
      <c r="D42" s="3">
        <v>2</v>
      </c>
      <c r="E42" s="3">
        <v>8</v>
      </c>
      <c r="F42" s="3">
        <v>0</v>
      </c>
      <c r="G42" s="3">
        <v>11</v>
      </c>
      <c r="H42" s="3">
        <v>0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1">
        <f t="shared" si="0"/>
        <v>23</v>
      </c>
    </row>
    <row r="43" spans="1:18" x14ac:dyDescent="0.25">
      <c r="A43" s="3">
        <f t="shared" si="1"/>
        <v>33</v>
      </c>
      <c r="B43" s="3" t="s">
        <v>42</v>
      </c>
      <c r="C43" s="3" t="s">
        <v>88</v>
      </c>
      <c r="D43" s="3">
        <v>2</v>
      </c>
      <c r="E43" s="3">
        <v>8</v>
      </c>
      <c r="F43" s="3">
        <v>0</v>
      </c>
      <c r="G43" s="3">
        <v>0</v>
      </c>
      <c r="H43" s="3">
        <v>0</v>
      </c>
      <c r="I43" s="3">
        <v>8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4</v>
      </c>
      <c r="P43" s="3">
        <v>2</v>
      </c>
      <c r="Q43" s="3">
        <v>0</v>
      </c>
      <c r="R43" s="1">
        <f t="shared" ref="R43:R77" si="2">SUM(E43:Q43)</f>
        <v>22</v>
      </c>
    </row>
    <row r="44" spans="1:18" x14ac:dyDescent="0.25">
      <c r="A44" s="3">
        <f t="shared" si="1"/>
        <v>34</v>
      </c>
      <c r="B44" s="3" t="s">
        <v>52</v>
      </c>
      <c r="C44" s="3" t="s">
        <v>90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22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1">
        <f t="shared" si="2"/>
        <v>22</v>
      </c>
    </row>
    <row r="45" spans="1:18" x14ac:dyDescent="0.25">
      <c r="A45" s="3">
        <f t="shared" si="1"/>
        <v>35</v>
      </c>
      <c r="B45" s="3" t="s">
        <v>91</v>
      </c>
      <c r="C45" s="3" t="s">
        <v>88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4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7.5</v>
      </c>
      <c r="P45" s="3">
        <v>10.5</v>
      </c>
      <c r="Q45" s="3">
        <v>0</v>
      </c>
      <c r="R45" s="1">
        <f t="shared" si="2"/>
        <v>22</v>
      </c>
    </row>
    <row r="46" spans="1:18" x14ac:dyDescent="0.25">
      <c r="A46" s="3">
        <f t="shared" si="1"/>
        <v>36</v>
      </c>
      <c r="B46" s="3" t="s">
        <v>62</v>
      </c>
      <c r="C46" s="3" t="s">
        <v>90</v>
      </c>
      <c r="D46" s="3">
        <v>2</v>
      </c>
      <c r="E46" s="3">
        <v>8</v>
      </c>
      <c r="F46" s="3">
        <v>0</v>
      </c>
      <c r="G46" s="3">
        <v>13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1">
        <f t="shared" si="2"/>
        <v>21</v>
      </c>
    </row>
    <row r="47" spans="1:18" x14ac:dyDescent="0.25">
      <c r="A47" s="3">
        <f t="shared" si="1"/>
        <v>37</v>
      </c>
      <c r="B47" s="3" t="s">
        <v>63</v>
      </c>
      <c r="C47" s="3" t="s">
        <v>90</v>
      </c>
      <c r="D47" s="3">
        <v>2</v>
      </c>
      <c r="E47" s="3">
        <v>8</v>
      </c>
      <c r="F47" s="3">
        <v>0</v>
      </c>
      <c r="G47" s="3">
        <v>13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1">
        <f t="shared" si="2"/>
        <v>21</v>
      </c>
    </row>
    <row r="48" spans="1:18" x14ac:dyDescent="0.25">
      <c r="A48" s="3">
        <f t="shared" si="1"/>
        <v>38</v>
      </c>
      <c r="B48" s="3" t="s">
        <v>25</v>
      </c>
      <c r="C48" s="3" t="s">
        <v>89</v>
      </c>
      <c r="D48" s="3">
        <v>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11.5</v>
      </c>
      <c r="P48" s="3">
        <v>5</v>
      </c>
      <c r="Q48" s="3">
        <v>4</v>
      </c>
      <c r="R48" s="1">
        <f t="shared" si="2"/>
        <v>20.5</v>
      </c>
    </row>
    <row r="49" spans="1:18" x14ac:dyDescent="0.25">
      <c r="A49" s="3">
        <f t="shared" si="1"/>
        <v>39</v>
      </c>
      <c r="B49" s="3" t="s">
        <v>14</v>
      </c>
      <c r="C49" s="3" t="s">
        <v>89</v>
      </c>
      <c r="D49" s="3">
        <v>3</v>
      </c>
      <c r="E49" s="3">
        <v>8</v>
      </c>
      <c r="F49" s="3">
        <v>0</v>
      </c>
      <c r="G49" s="3">
        <v>11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1">
        <f t="shared" si="2"/>
        <v>19</v>
      </c>
    </row>
    <row r="50" spans="1:18" x14ac:dyDescent="0.25">
      <c r="A50" s="3">
        <f t="shared" si="1"/>
        <v>40</v>
      </c>
      <c r="B50" s="3" t="s">
        <v>93</v>
      </c>
      <c r="C50" s="3" t="s">
        <v>90</v>
      </c>
      <c r="D50" s="3">
        <v>4</v>
      </c>
      <c r="E50" s="3">
        <v>0</v>
      </c>
      <c r="F50" s="3">
        <v>0</v>
      </c>
      <c r="G50" s="3">
        <v>9</v>
      </c>
      <c r="H50" s="3">
        <v>0</v>
      </c>
      <c r="I50" s="3">
        <v>9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1">
        <f t="shared" si="2"/>
        <v>18</v>
      </c>
    </row>
    <row r="51" spans="1:18" x14ac:dyDescent="0.25">
      <c r="A51" s="3">
        <f t="shared" si="1"/>
        <v>41</v>
      </c>
      <c r="B51" s="3" t="s">
        <v>26</v>
      </c>
      <c r="C51" s="3" t="s">
        <v>88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18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1">
        <f t="shared" si="2"/>
        <v>18</v>
      </c>
    </row>
    <row r="52" spans="1:18" x14ac:dyDescent="0.25">
      <c r="A52" s="3">
        <f t="shared" si="1"/>
        <v>42</v>
      </c>
      <c r="B52" s="3" t="s">
        <v>22</v>
      </c>
      <c r="C52" s="3" t="s">
        <v>88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18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1">
        <f t="shared" si="2"/>
        <v>18</v>
      </c>
    </row>
    <row r="53" spans="1:18" x14ac:dyDescent="0.25">
      <c r="A53" s="3">
        <f t="shared" si="1"/>
        <v>43</v>
      </c>
      <c r="B53" s="3" t="s">
        <v>23</v>
      </c>
      <c r="C53" s="3" t="s">
        <v>89</v>
      </c>
      <c r="D53" s="3">
        <v>4</v>
      </c>
      <c r="E53" s="3">
        <v>8</v>
      </c>
      <c r="F53" s="3">
        <v>0</v>
      </c>
      <c r="G53" s="3">
        <v>0</v>
      </c>
      <c r="H53" s="3">
        <v>8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1">
        <f t="shared" si="2"/>
        <v>16</v>
      </c>
    </row>
    <row r="54" spans="1:18" x14ac:dyDescent="0.25">
      <c r="A54" s="3">
        <f t="shared" si="1"/>
        <v>44</v>
      </c>
      <c r="B54" s="3" t="s">
        <v>31</v>
      </c>
      <c r="C54" s="3" t="s">
        <v>89</v>
      </c>
      <c r="D54" s="3">
        <v>4</v>
      </c>
      <c r="E54" s="3">
        <v>8</v>
      </c>
      <c r="F54" s="3">
        <v>0</v>
      </c>
      <c r="G54" s="3">
        <v>0</v>
      </c>
      <c r="H54" s="3">
        <v>8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1">
        <f t="shared" si="2"/>
        <v>16</v>
      </c>
    </row>
    <row r="55" spans="1:18" x14ac:dyDescent="0.25">
      <c r="A55" s="3">
        <f t="shared" si="1"/>
        <v>45</v>
      </c>
      <c r="B55" s="3" t="s">
        <v>11</v>
      </c>
      <c r="C55" s="3" t="s">
        <v>90</v>
      </c>
      <c r="D55" s="3">
        <v>4</v>
      </c>
      <c r="E55" s="3">
        <v>8</v>
      </c>
      <c r="F55" s="3">
        <v>0</v>
      </c>
      <c r="G55" s="3">
        <v>0</v>
      </c>
      <c r="H55" s="3">
        <v>0</v>
      </c>
      <c r="I55" s="3">
        <v>0</v>
      </c>
      <c r="J55" s="3">
        <v>8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1">
        <f t="shared" si="2"/>
        <v>16</v>
      </c>
    </row>
    <row r="56" spans="1:18" x14ac:dyDescent="0.25">
      <c r="A56" s="3">
        <f t="shared" si="1"/>
        <v>46</v>
      </c>
      <c r="B56" s="3" t="s">
        <v>39</v>
      </c>
      <c r="C56" s="3" t="s">
        <v>89</v>
      </c>
      <c r="D56" s="3">
        <v>3</v>
      </c>
      <c r="E56" s="3">
        <v>8</v>
      </c>
      <c r="F56" s="3">
        <v>0</v>
      </c>
      <c r="G56" s="3">
        <v>0</v>
      </c>
      <c r="H56" s="3">
        <v>0</v>
      </c>
      <c r="I56" s="3">
        <v>0</v>
      </c>
      <c r="J56" s="3">
        <v>8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1">
        <f t="shared" si="2"/>
        <v>16</v>
      </c>
    </row>
    <row r="57" spans="1:18" x14ac:dyDescent="0.25">
      <c r="A57" s="3">
        <f t="shared" si="1"/>
        <v>47</v>
      </c>
      <c r="B57" s="3" t="s">
        <v>56</v>
      </c>
      <c r="C57" s="3" t="s">
        <v>90</v>
      </c>
      <c r="D57" s="3">
        <v>3</v>
      </c>
      <c r="E57" s="3">
        <v>0</v>
      </c>
      <c r="F57" s="3">
        <v>0</v>
      </c>
      <c r="G57" s="3">
        <v>14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1">
        <f t="shared" si="2"/>
        <v>14</v>
      </c>
    </row>
    <row r="58" spans="1:18" x14ac:dyDescent="0.25">
      <c r="A58" s="3">
        <f t="shared" si="1"/>
        <v>48</v>
      </c>
      <c r="B58" s="3" t="s">
        <v>3</v>
      </c>
      <c r="C58" s="3" t="s">
        <v>88</v>
      </c>
      <c r="D58" s="3">
        <v>1</v>
      </c>
      <c r="E58" s="3">
        <v>0</v>
      </c>
      <c r="F58" s="3">
        <v>0</v>
      </c>
      <c r="G58" s="3">
        <v>0</v>
      </c>
      <c r="H58" s="3">
        <v>8</v>
      </c>
      <c r="I58" s="3">
        <v>6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1">
        <f t="shared" si="2"/>
        <v>14</v>
      </c>
    </row>
    <row r="59" spans="1:18" x14ac:dyDescent="0.25">
      <c r="A59" s="3">
        <f t="shared" si="1"/>
        <v>49</v>
      </c>
      <c r="B59" s="3" t="s">
        <v>29</v>
      </c>
      <c r="C59" s="3" t="s">
        <v>88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14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1">
        <f t="shared" si="2"/>
        <v>14</v>
      </c>
    </row>
    <row r="60" spans="1:18" x14ac:dyDescent="0.25">
      <c r="A60" s="3">
        <f t="shared" si="1"/>
        <v>50</v>
      </c>
      <c r="B60" s="3" t="s">
        <v>16</v>
      </c>
      <c r="C60" s="3" t="s">
        <v>89</v>
      </c>
      <c r="D60" s="3">
        <v>5</v>
      </c>
      <c r="E60" s="3">
        <v>0</v>
      </c>
      <c r="F60" s="3">
        <v>0</v>
      </c>
      <c r="G60" s="3">
        <v>0</v>
      </c>
      <c r="H60" s="3">
        <v>13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1">
        <f t="shared" si="2"/>
        <v>13</v>
      </c>
    </row>
    <row r="61" spans="1:18" x14ac:dyDescent="0.25">
      <c r="A61" s="3">
        <f t="shared" si="1"/>
        <v>51</v>
      </c>
      <c r="B61" s="3" t="s">
        <v>38</v>
      </c>
      <c r="C61" s="3" t="s">
        <v>89</v>
      </c>
      <c r="D61" s="3">
        <v>4</v>
      </c>
      <c r="E61" s="3">
        <v>8</v>
      </c>
      <c r="F61" s="3">
        <v>0</v>
      </c>
      <c r="G61" s="3">
        <v>0</v>
      </c>
      <c r="H61" s="3">
        <v>0</v>
      </c>
      <c r="I61" s="3">
        <v>0</v>
      </c>
      <c r="J61" s="3">
        <v>4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1">
        <f t="shared" si="2"/>
        <v>12</v>
      </c>
    </row>
    <row r="62" spans="1:18" x14ac:dyDescent="0.25">
      <c r="A62" s="3">
        <f t="shared" si="1"/>
        <v>52</v>
      </c>
      <c r="B62" s="3" t="s">
        <v>44</v>
      </c>
      <c r="C62" s="3" t="s">
        <v>88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12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1">
        <f t="shared" si="2"/>
        <v>12</v>
      </c>
    </row>
    <row r="63" spans="1:18" x14ac:dyDescent="0.25">
      <c r="A63" s="3">
        <f t="shared" si="1"/>
        <v>53</v>
      </c>
      <c r="B63" s="3" t="s">
        <v>57</v>
      </c>
      <c r="C63" s="3" t="s">
        <v>90</v>
      </c>
      <c r="D63" s="3">
        <v>3</v>
      </c>
      <c r="E63" s="3">
        <v>0</v>
      </c>
      <c r="F63" s="3">
        <v>0</v>
      </c>
      <c r="G63" s="3">
        <v>11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1">
        <f t="shared" si="2"/>
        <v>11</v>
      </c>
    </row>
    <row r="64" spans="1:18" x14ac:dyDescent="0.25">
      <c r="A64" s="3">
        <f t="shared" si="1"/>
        <v>54</v>
      </c>
      <c r="B64" s="3" t="s">
        <v>94</v>
      </c>
      <c r="C64" s="3" t="s">
        <v>89</v>
      </c>
      <c r="D64" s="3">
        <v>4</v>
      </c>
      <c r="E64" s="3">
        <v>0</v>
      </c>
      <c r="F64" s="3">
        <v>0</v>
      </c>
      <c r="G64" s="3">
        <v>0</v>
      </c>
      <c r="H64" s="3">
        <v>8</v>
      </c>
      <c r="I64" s="3">
        <v>2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1">
        <f t="shared" si="2"/>
        <v>10</v>
      </c>
    </row>
    <row r="65" spans="1:18" x14ac:dyDescent="0.25">
      <c r="A65" s="3">
        <f t="shared" si="1"/>
        <v>55</v>
      </c>
      <c r="B65" s="3" t="s">
        <v>17</v>
      </c>
      <c r="C65" s="3" t="s">
        <v>88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1.5</v>
      </c>
      <c r="O65" s="3">
        <v>0</v>
      </c>
      <c r="P65" s="3">
        <v>7.5</v>
      </c>
      <c r="Q65" s="3">
        <v>0</v>
      </c>
      <c r="R65" s="1">
        <f t="shared" si="2"/>
        <v>9</v>
      </c>
    </row>
    <row r="66" spans="1:18" x14ac:dyDescent="0.25">
      <c r="A66" s="3">
        <f t="shared" si="1"/>
        <v>56</v>
      </c>
      <c r="B66" s="3" t="s">
        <v>6</v>
      </c>
      <c r="C66" s="3" t="s">
        <v>90</v>
      </c>
      <c r="D66" s="3">
        <v>4</v>
      </c>
      <c r="E66" s="3">
        <v>0</v>
      </c>
      <c r="F66" s="3">
        <v>0</v>
      </c>
      <c r="G66" s="3">
        <v>0</v>
      </c>
      <c r="H66" s="3">
        <v>0</v>
      </c>
      <c r="I66" s="3">
        <v>5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4</v>
      </c>
      <c r="R66" s="1">
        <f t="shared" si="2"/>
        <v>9</v>
      </c>
    </row>
    <row r="67" spans="1:18" x14ac:dyDescent="0.25">
      <c r="A67" s="3">
        <f t="shared" si="1"/>
        <v>57</v>
      </c>
      <c r="B67" s="3" t="s">
        <v>46</v>
      </c>
      <c r="C67" s="3" t="s">
        <v>90</v>
      </c>
      <c r="D67" s="3">
        <v>3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9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1">
        <f t="shared" si="2"/>
        <v>9</v>
      </c>
    </row>
    <row r="68" spans="1:18" s="7" customFormat="1" x14ac:dyDescent="0.25">
      <c r="A68" s="5">
        <f t="shared" si="1"/>
        <v>58</v>
      </c>
      <c r="B68" s="5" t="s">
        <v>36</v>
      </c>
      <c r="C68" s="5" t="s">
        <v>90</v>
      </c>
      <c r="D68" s="5">
        <v>2</v>
      </c>
      <c r="E68" s="5">
        <v>8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6">
        <f t="shared" si="2"/>
        <v>8</v>
      </c>
    </row>
    <row r="69" spans="1:18" s="7" customFormat="1" x14ac:dyDescent="0.25">
      <c r="A69" s="5">
        <f t="shared" si="1"/>
        <v>59</v>
      </c>
      <c r="B69" s="5" t="s">
        <v>59</v>
      </c>
      <c r="C69" s="5" t="s">
        <v>90</v>
      </c>
      <c r="D69" s="5">
        <v>3</v>
      </c>
      <c r="E69" s="5">
        <v>8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6">
        <f t="shared" ref="R69:R76" si="3">SUM(E69:Q69)</f>
        <v>8</v>
      </c>
    </row>
    <row r="70" spans="1:18" s="7" customFormat="1" x14ac:dyDescent="0.25">
      <c r="A70" s="5">
        <f t="shared" si="1"/>
        <v>60</v>
      </c>
      <c r="B70" s="5" t="s">
        <v>61</v>
      </c>
      <c r="C70" s="5" t="s">
        <v>90</v>
      </c>
      <c r="D70" s="5">
        <v>3</v>
      </c>
      <c r="E70" s="5">
        <v>8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6">
        <f t="shared" si="3"/>
        <v>8</v>
      </c>
    </row>
    <row r="71" spans="1:18" s="7" customFormat="1" x14ac:dyDescent="0.25">
      <c r="A71" s="5">
        <f t="shared" si="1"/>
        <v>61</v>
      </c>
      <c r="B71" s="5" t="s">
        <v>60</v>
      </c>
      <c r="C71" s="5" t="s">
        <v>90</v>
      </c>
      <c r="D71" s="5">
        <v>3</v>
      </c>
      <c r="E71" s="5">
        <v>8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6">
        <f t="shared" si="3"/>
        <v>8</v>
      </c>
    </row>
    <row r="72" spans="1:18" s="7" customFormat="1" x14ac:dyDescent="0.25">
      <c r="A72" s="5">
        <f t="shared" si="1"/>
        <v>62</v>
      </c>
      <c r="B72" s="5" t="s">
        <v>58</v>
      </c>
      <c r="C72" s="5" t="s">
        <v>90</v>
      </c>
      <c r="D72" s="5">
        <v>2</v>
      </c>
      <c r="E72" s="5">
        <v>8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6">
        <f t="shared" si="3"/>
        <v>8</v>
      </c>
    </row>
    <row r="73" spans="1:18" s="7" customFormat="1" x14ac:dyDescent="0.25">
      <c r="A73" s="5">
        <f t="shared" si="1"/>
        <v>63</v>
      </c>
      <c r="B73" s="5" t="s">
        <v>33</v>
      </c>
      <c r="C73" s="5" t="s">
        <v>90</v>
      </c>
      <c r="D73" s="5">
        <v>2</v>
      </c>
      <c r="E73" s="5">
        <v>8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6">
        <f t="shared" si="3"/>
        <v>8</v>
      </c>
    </row>
    <row r="74" spans="1:18" s="7" customFormat="1" x14ac:dyDescent="0.25">
      <c r="A74" s="5">
        <f t="shared" si="1"/>
        <v>64</v>
      </c>
      <c r="B74" s="5" t="s">
        <v>34</v>
      </c>
      <c r="C74" s="5" t="s">
        <v>90</v>
      </c>
      <c r="D74" s="5">
        <v>2</v>
      </c>
      <c r="E74" s="5">
        <v>8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6">
        <f t="shared" si="3"/>
        <v>8</v>
      </c>
    </row>
    <row r="75" spans="1:18" s="7" customFormat="1" x14ac:dyDescent="0.25">
      <c r="A75" s="8">
        <f t="shared" si="1"/>
        <v>65</v>
      </c>
      <c r="B75" s="8" t="s">
        <v>41</v>
      </c>
      <c r="C75" s="8" t="s">
        <v>90</v>
      </c>
      <c r="D75" s="8">
        <v>2</v>
      </c>
      <c r="E75" s="8">
        <v>8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9">
        <f t="shared" si="3"/>
        <v>8</v>
      </c>
    </row>
    <row r="76" spans="1:18" s="7" customFormat="1" x14ac:dyDescent="0.25">
      <c r="A76" s="5">
        <f t="shared" si="1"/>
        <v>66</v>
      </c>
      <c r="B76" s="5" t="s">
        <v>49</v>
      </c>
      <c r="C76" s="5" t="s">
        <v>90</v>
      </c>
      <c r="D76" s="5">
        <v>2</v>
      </c>
      <c r="E76" s="5">
        <v>8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6">
        <f t="shared" si="3"/>
        <v>8</v>
      </c>
    </row>
    <row r="77" spans="1:18" s="7" customFormat="1" x14ac:dyDescent="0.25">
      <c r="A77" s="5">
        <f t="shared" ref="A77:A78" si="4">A76+1</f>
        <v>67</v>
      </c>
      <c r="B77" s="5" t="s">
        <v>40</v>
      </c>
      <c r="C77" s="5" t="s">
        <v>89</v>
      </c>
      <c r="D77" s="5">
        <v>5</v>
      </c>
      <c r="E77" s="5">
        <v>8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6">
        <f t="shared" si="2"/>
        <v>8</v>
      </c>
    </row>
    <row r="78" spans="1:18" s="7" customFormat="1" ht="15.75" thickBot="1" x14ac:dyDescent="0.3">
      <c r="A78" s="10">
        <f t="shared" si="4"/>
        <v>68</v>
      </c>
      <c r="B78" s="11" t="s">
        <v>95</v>
      </c>
      <c r="C78" s="11" t="s">
        <v>89</v>
      </c>
      <c r="D78" s="11">
        <v>4</v>
      </c>
      <c r="E78" s="11">
        <v>8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2">
        <f>SUM(E78:Q78)</f>
        <v>8</v>
      </c>
    </row>
  </sheetData>
  <sortState ref="A2:T99">
    <sortCondition descending="1" ref="R2:R99"/>
    <sortCondition descending="1" ref="E2:E99"/>
    <sortCondition descending="1" ref="F2:F99"/>
    <sortCondition descending="1" ref="G2:G99"/>
    <sortCondition descending="1" ref="H2:H99"/>
    <sortCondition descending="1" ref="I2:I99"/>
    <sortCondition descending="1" ref="J2:J99"/>
    <sortCondition descending="1" ref="K2:K99"/>
    <sortCondition descending="1" ref="L2:L99"/>
    <sortCondition descending="1" ref="M2:M99"/>
    <sortCondition descending="1" ref="N2:N99"/>
    <sortCondition descending="1" ref="O2:O99"/>
    <sortCondition descending="1" ref="P2:P99"/>
    <sortCondition descending="1" ref="Q2:Q99"/>
    <sortCondition descending="1" ref="D2:D99"/>
  </sortState>
  <mergeCells count="26">
    <mergeCell ref="A1:A8"/>
    <mergeCell ref="B1:B8"/>
    <mergeCell ref="B9:R10"/>
    <mergeCell ref="A9:A10"/>
    <mergeCell ref="R1:R8"/>
    <mergeCell ref="D1:D8"/>
    <mergeCell ref="C1:C8"/>
    <mergeCell ref="E1:Q3"/>
    <mergeCell ref="E7:E8"/>
    <mergeCell ref="F7:F8"/>
    <mergeCell ref="G7:G8"/>
    <mergeCell ref="H7:H8"/>
    <mergeCell ref="I7:I8"/>
    <mergeCell ref="E4:G6"/>
    <mergeCell ref="H4:I6"/>
    <mergeCell ref="J4:K6"/>
    <mergeCell ref="L4:N6"/>
    <mergeCell ref="O4:Q6"/>
    <mergeCell ref="P7:P8"/>
    <mergeCell ref="Q7:Q8"/>
    <mergeCell ref="J7:J8"/>
    <mergeCell ref="K7:K8"/>
    <mergeCell ref="L7:L8"/>
    <mergeCell ref="M7:M8"/>
    <mergeCell ref="N7:N8"/>
    <mergeCell ref="O7:O8"/>
  </mergeCells>
  <pageMargins left="0.98425196850393704" right="0.98425196850393704" top="0.98425196850393704" bottom="0.98425196850393704" header="0.51181102362204722" footer="0.51181102362204722"/>
  <pageSetup paperSize="8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СтудСовет ММ</dc:creator>
  <cp:lastModifiedBy>Сырчикова Татьяна Валерьевна</cp:lastModifiedBy>
  <cp:lastPrinted>2018-10-15T14:02:22Z</cp:lastPrinted>
  <dcterms:created xsi:type="dcterms:W3CDTF">2018-03-16T15:59:21Z</dcterms:created>
  <dcterms:modified xsi:type="dcterms:W3CDTF">2018-10-25T11:38:58Z</dcterms:modified>
</cp:coreProperties>
</file>