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cuments\"/>
    </mc:Choice>
  </mc:AlternateContent>
  <bookViews>
    <workbookView xWindow="0" yWindow="0" windowWidth="38400" windowHeight="17835"/>
  </bookViews>
  <sheets>
    <sheet name="Sheet" sheetId="1" r:id="rId1"/>
  </sheets>
  <definedNames>
    <definedName name="_xlnm._FilterDatabase" localSheetId="0" hidden="1">Sheet!$A$1:$V$83</definedName>
  </definedNames>
  <calcPr calcId="152511"/>
</workbook>
</file>

<file path=xl/calcChain.xml><?xml version="1.0" encoding="utf-8"?>
<calcChain xmlns="http://schemas.openxmlformats.org/spreadsheetml/2006/main">
  <c r="V82" i="1" l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M61" i="1"/>
  <c r="V61" i="1" s="1"/>
  <c r="V60" i="1"/>
  <c r="V59" i="1"/>
  <c r="V58" i="1"/>
  <c r="V57" i="1"/>
  <c r="V56" i="1"/>
  <c r="V55" i="1"/>
  <c r="U54" i="1"/>
  <c r="V54" i="1" s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O29" i="1"/>
  <c r="M29" i="1"/>
  <c r="V29" i="1" s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T11" i="1"/>
  <c r="V10" i="1"/>
  <c r="V9" i="1"/>
  <c r="V8" i="1"/>
  <c r="O7" i="1"/>
  <c r="V7" i="1" s="1"/>
  <c r="M6" i="1"/>
  <c r="V6" i="1" s="1"/>
  <c r="M5" i="1"/>
  <c r="V5" i="1" s="1"/>
  <c r="M4" i="1"/>
  <c r="V4" i="1" s="1"/>
  <c r="V3" i="1"/>
  <c r="M3" i="1"/>
</calcChain>
</file>

<file path=xl/sharedStrings.xml><?xml version="1.0" encoding="utf-8"?>
<sst xmlns="http://schemas.openxmlformats.org/spreadsheetml/2006/main" count="430" uniqueCount="134">
  <si>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</si>
  <si>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</si>
  <si>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</si>
  <si>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</si>
  <si>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</si>
  <si>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</si>
  <si>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</si>
  <si>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</si>
  <si>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</si>
  <si>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</si>
  <si>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</si>
  <si>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</si>
  <si>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</si>
  <si>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7б.1</t>
  </si>
  <si>
    <t xml:space="preserve"> 7в</t>
  </si>
  <si>
    <t xml:space="preserve"> 8а.1</t>
  </si>
  <si>
    <t xml:space="preserve"> 8а.2</t>
  </si>
  <si>
    <t xml:space="preserve"> 8б</t>
  </si>
  <si>
    <t xml:space="preserve"> 9а</t>
  </si>
  <si>
    <t xml:space="preserve"> 9б</t>
  </si>
  <si>
    <t>10а</t>
  </si>
  <si>
    <t>10в</t>
  </si>
  <si>
    <t>11а</t>
  </si>
  <si>
    <t>11б</t>
  </si>
  <si>
    <t>11в</t>
  </si>
  <si>
    <t>Корепанова Анастасия Андреевна</t>
  </si>
  <si>
    <t>02.04.03</t>
  </si>
  <si>
    <t>Математическое обеспечение и администрирование информационных систем</t>
  </si>
  <si>
    <t>2</t>
  </si>
  <si>
    <t>Магистр</t>
  </si>
  <si>
    <t>Вождаева Юлия Сергеевна</t>
  </si>
  <si>
    <t>01.03.03</t>
  </si>
  <si>
    <t>Механика и математическое моделирование</t>
  </si>
  <si>
    <t>4</t>
  </si>
  <si>
    <t>Бакалавр</t>
  </si>
  <si>
    <t>Оболенцева Марта Андреевна</t>
  </si>
  <si>
    <t>03.05.01</t>
  </si>
  <si>
    <t>Астрономия</t>
  </si>
  <si>
    <t>6</t>
  </si>
  <si>
    <t>Специалист</t>
  </si>
  <si>
    <t>Шаламов Иван Юрьевич</t>
  </si>
  <si>
    <t>01.04.03</t>
  </si>
  <si>
    <t>Маркозов Иван Дмитриевич</t>
  </si>
  <si>
    <t>Зозуля Виктор Дмитриевич</t>
  </si>
  <si>
    <t>5</t>
  </si>
  <si>
    <t>Орачев Егор Станиславович</t>
  </si>
  <si>
    <t>09.04.04</t>
  </si>
  <si>
    <t>Программная инженерия</t>
  </si>
  <si>
    <t>1</t>
  </si>
  <si>
    <t>Ляпин Никита Евгеньевич</t>
  </si>
  <si>
    <t>02.03.03</t>
  </si>
  <si>
    <t>3</t>
  </si>
  <si>
    <t>Шаповал Егор Анатольевич</t>
  </si>
  <si>
    <t>01.04.02</t>
  </si>
  <si>
    <t>Прикладная математика и информатика</t>
  </si>
  <si>
    <t>Решетников Андрей Георгиевич</t>
  </si>
  <si>
    <t>Карпов Федор Владиславович</t>
  </si>
  <si>
    <t>Пчельников Павел Алексеевич</t>
  </si>
  <si>
    <t>Вилков Александр Борисович</t>
  </si>
  <si>
    <t>Егоров Павел Алексеевич</t>
  </si>
  <si>
    <t>Якупов Булат Артурович</t>
  </si>
  <si>
    <t>01.05.01</t>
  </si>
  <si>
    <t>Фундаментальные математика и механика</t>
  </si>
  <si>
    <t>Габриелян Артур Хачатурович</t>
  </si>
  <si>
    <t>Михайлов Дмитрий Андреевич</t>
  </si>
  <si>
    <t>Струтовский Максим Андреевич</t>
  </si>
  <si>
    <t>Кравченко Денис Сергеевич</t>
  </si>
  <si>
    <t>Ребров Тимофей Викторович</t>
  </si>
  <si>
    <t>Чернов Валерий Андреевич</t>
  </si>
  <si>
    <t>Мироненко Фома Дмитриевич</t>
  </si>
  <si>
    <t>02.03.01</t>
  </si>
  <si>
    <t>Математика и компьютерные науки</t>
  </si>
  <si>
    <t>Смирнов Даниил Владимирович</t>
  </si>
  <si>
    <t xml:space="preserve">Салганик Александр </t>
  </si>
  <si>
    <t>Волошина Анастасия Ивановна</t>
  </si>
  <si>
    <t>Ежов Федор Валерьевич</t>
  </si>
  <si>
    <t>Пиккио Полина Феличе</t>
  </si>
  <si>
    <t>Лукашов Родион Витальевич</t>
  </si>
  <si>
    <t>Дорофеев Никита Павлович</t>
  </si>
  <si>
    <t>Смирнова Полина Игоревна</t>
  </si>
  <si>
    <t>Комарова Алёна Алексеевна</t>
  </si>
  <si>
    <t>Шлокова Анна Ильинична</t>
  </si>
  <si>
    <t>Бухаринов Владислав Сергеевич</t>
  </si>
  <si>
    <t xml:space="preserve">Капаца Дейвид </t>
  </si>
  <si>
    <t>Крылова Алиса Сергеевна</t>
  </si>
  <si>
    <t>Мандрикова Анастасия Андреевна</t>
  </si>
  <si>
    <t>Мирошников Владислав Игоревич</t>
  </si>
  <si>
    <t>09.03.04</t>
  </si>
  <si>
    <t>Осетрова Ангелина Александровна</t>
  </si>
  <si>
    <t>Русаков Александр Сергеевич</t>
  </si>
  <si>
    <t>Шемяков Владимир Витальевич</t>
  </si>
  <si>
    <t>Максудова Зарина Маратовна</t>
  </si>
  <si>
    <t>Мокшин Дмитрий Николаевич</t>
  </si>
  <si>
    <t>Скрябина Мария Николаевна</t>
  </si>
  <si>
    <t>Сыпкова Анастасия Михайловна</t>
  </si>
  <si>
    <t>Фирсов Михаил Александрович</t>
  </si>
  <si>
    <t>Шишкина Екатерина Васильевна</t>
  </si>
  <si>
    <t>Бобу Юлия Эдуардовна</t>
  </si>
  <si>
    <t>Альчибаев Матвей Витальевич</t>
  </si>
  <si>
    <t>Седлярский Михаил Андреевич</t>
  </si>
  <si>
    <t>Скрягин Илья Сергеевич</t>
  </si>
  <si>
    <t>Федорова Евгения Игоревна</t>
  </si>
  <si>
    <t>Ставров Максим Игоревич</t>
  </si>
  <si>
    <t>Кононыхин Иван Александрович</t>
  </si>
  <si>
    <t>Ильясов Айнур Газинурович</t>
  </si>
  <si>
    <t>Карачева Надежда Владимировна</t>
  </si>
  <si>
    <t>Дмитриев Вячеслав Александрович</t>
  </si>
  <si>
    <t>Костюк Валерия Сергеевна</t>
  </si>
  <si>
    <t>Лаврухин Михаил Юрьевич</t>
  </si>
  <si>
    <t>01.03.02</t>
  </si>
  <si>
    <t>Зайцев Дмитрий Игоревич</t>
  </si>
  <si>
    <t>Максименко Иван Алексеевич</t>
  </si>
  <si>
    <t>Татьяненко Алексей Дмитриевич</t>
  </si>
  <si>
    <t>Абзалов Вадим Игоревич</t>
  </si>
  <si>
    <t>Анпилогов Асканий Михайлович</t>
  </si>
  <si>
    <t>Архипов Иван Сергеевич</t>
  </si>
  <si>
    <t>Баталов Семен Алексеевич</t>
  </si>
  <si>
    <t>Беккер Клеопатра-Евгения Сергеевна</t>
  </si>
  <si>
    <t>Береговский Даниил Витальевич</t>
  </si>
  <si>
    <t>Власов Илья Максимович</t>
  </si>
  <si>
    <t>Волгушев Иван Романович</t>
  </si>
  <si>
    <t>Гайнутдинов Рустам Ильмирович</t>
  </si>
  <si>
    <t>Кульминский Данил Петрович</t>
  </si>
  <si>
    <t>Лукьянчикова Екатерина Ивановна</t>
  </si>
  <si>
    <t>Макарихин Павел Андреевич</t>
  </si>
  <si>
    <t>Максимов Павел Александрович</t>
  </si>
  <si>
    <t>Погожельская Влада Владимировна</t>
  </si>
  <si>
    <t>Сериков Кирилл Дмитриевич</t>
  </si>
  <si>
    <t>Слесарев Александр Германович</t>
  </si>
  <si>
    <t>Смирнов Олег Евгеньевич</t>
  </si>
  <si>
    <t>Топинский Владислав Вадимович</t>
  </si>
  <si>
    <t>Ярош Дмитрий Сергеевич</t>
  </si>
  <si>
    <t>Дромашко Максим Сергеевич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</si>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</sst>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>
    <font>
      <sz val="11"/>
      <color theme="1"/>
      <name val="Arial"/>
    </font>
    <font>
      <b/>
      <sz val="12"/>
      <color theme="1"/>
      <name val="Helvetica Neue"/>
    </font>
    <font>
      <sz val="12"/>
      <color theme="1"/>
      <name val="Helvetica Neue"/>
    </font>
    <font>
      <sz val="11"/>
      <color theme="1"/>
      <name val="Helvetica Neue"/>
    </font>
    <font>
      <sz val="11"/>
      <color theme="1"/>
      <name val="Helvetica Neue"/>
    </font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0" fontId="4" fillId="0" borderId="0" xfId="0" applyFont="1"/>
    <xf numFmtId="49" fontId="2" fillId="0" borderId="0" xfId="0" applyNumberFormat="1" applyFont="1"/>
    <xf numFmtId="49" fontId="7" fillId="0" borderId="1" xfId="0" applyNumberFormat="1" applyFont="1" applyBorder="1" applyAlignment="1">
      <alignment horizontal="left" vertical="center" readingOrder="1"/>
    </xf>
    <xf numFmtId="0" fontId="11" fillId="0" borderId="0" xfId="0" applyFont="1" applyAlignment="1"/>
    <xf numFmtId="0" fontId="12" fillId="0" borderId="1" xfId="0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 readingOrder="1"/>
    </xf>
    <xf numFmtId="49" fontId="13" fillId="0" borderId="1" xfId="0" applyNumberFormat="1" applyFont="1" applyBorder="1" applyAlignment="1">
      <alignment horizontal="center" vertical="center" readingOrder="1"/>
    </xf>
    <xf numFmtId="49" fontId="14" fillId="0" borderId="1" xfId="0" applyNumberFormat="1" applyFont="1" applyBorder="1" applyAlignment="1">
      <alignment horizontal="center" vertical="center" readingOrder="1"/>
    </xf>
    <xf numFmtId="1" fontId="14" fillId="0" borderId="1" xfId="0" applyNumberFormat="1" applyFont="1" applyBorder="1" applyAlignment="1">
      <alignment horizontal="center" vertical="center" readingOrder="1"/>
    </xf>
    <xf numFmtId="49" fontId="16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 readingOrder="1"/>
    </xf>
    <xf numFmtId="1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0" fontId="2" fillId="0" borderId="0" xfId="0" applyFont="1" applyFill="1"/>
    <xf numFmtId="49" fontId="2" fillId="0" borderId="0" xfId="0" applyNumberFormat="1" applyFont="1" applyFill="1"/>
    <xf numFmtId="0" fontId="1" fillId="0" borderId="0" xfId="0" applyFont="1" applyFill="1"/>
    <xf numFmtId="0" fontId="3" fillId="0" borderId="0" xfId="0" applyFont="1" applyFill="1"/>
    <xf numFmtId="0" fontId="5" fillId="0" borderId="0" xfId="0" applyFont="1" applyFill="1" applyAlignment="1"/>
    <xf numFmtId="49" fontId="8" fillId="0" borderId="1" xfId="0" applyNumberFormat="1" applyFont="1" applyFill="1" applyBorder="1" applyAlignment="1">
      <alignment horizontal="left" vertical="center" readingOrder="1"/>
    </xf>
    <xf numFmtId="49" fontId="8" fillId="0" borderId="1" xfId="0" applyNumberFormat="1" applyFont="1" applyFill="1" applyBorder="1" applyAlignment="1">
      <alignment horizontal="center" vertical="center" readingOrder="1"/>
    </xf>
    <xf numFmtId="49" fontId="17" fillId="0" borderId="1" xfId="0" applyNumberFormat="1" applyFont="1" applyFill="1" applyBorder="1" applyAlignment="1">
      <alignment horizontal="center" vertical="center" readingOrder="1"/>
    </xf>
    <xf numFmtId="49" fontId="17" fillId="0" borderId="1" xfId="0" applyNumberFormat="1" applyFont="1" applyFill="1" applyBorder="1"/>
    <xf numFmtId="1" fontId="17" fillId="0" borderId="1" xfId="0" applyNumberFormat="1" applyFont="1" applyFill="1" applyBorder="1" applyAlignment="1">
      <alignment horizontal="center" vertical="center" readingOrder="1"/>
    </xf>
    <xf numFmtId="1" fontId="14" fillId="0" borderId="1" xfId="0" applyNumberFormat="1" applyFont="1" applyBorder="1" applyAlignment="1">
      <alignment horizontal="center" vertical="center" readingOrder="1"/>
    </xf>
    <xf numFmtId="0" fontId="15" fillId="0" borderId="1" xfId="0" applyFont="1" applyBorder="1"/>
    <xf numFmtId="1" fontId="17" fillId="0" borderId="1" xfId="0" applyNumberFormat="1" applyFont="1" applyFill="1" applyBorder="1" applyAlignment="1">
      <alignment horizontal="center" vertical="center" readingOrder="1"/>
    </xf>
    <xf numFmtId="0" fontId="8" fillId="0" borderId="1" xfId="0" applyFont="1" applyFill="1" applyBorder="1"/>
    <xf numFmtId="49" fontId="14" fillId="0" borderId="1" xfId="0" applyNumberFormat="1" applyFont="1" applyBorder="1" applyAlignment="1">
      <alignment horizontal="center" vertical="center" readingOrder="1"/>
    </xf>
    <xf numFmtId="49" fontId="17" fillId="0" borderId="1" xfId="0" applyNumberFormat="1" applyFont="1" applyFill="1" applyBorder="1" applyAlignment="1">
      <alignment horizontal="center" vertical="center" readingOrder="1"/>
    </xf>
    <xf numFmtId="164" fontId="17" fillId="0" borderId="1" xfId="0" applyNumberFormat="1" applyFont="1" applyFill="1" applyBorder="1" applyAlignment="1">
      <alignment horizontal="center" vertical="center" readingOrder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/>
    <xf numFmtId="49" fontId="7" fillId="0" borderId="1" xfId="0" applyNumberFormat="1" applyFont="1" applyBorder="1" applyAlignment="1">
      <alignment horizontal="left" vertical="center" wrapText="1" readingOrder="1"/>
    </xf>
    <xf numFmtId="49" fontId="9" fillId="0" borderId="1" xfId="0" applyNumberFormat="1" applyFont="1" applyBorder="1" applyAlignment="1">
      <alignment horizontal="left" vertical="center" readingOrder="1"/>
    </xf>
    <xf numFmtId="0" fontId="10" fillId="0" borderId="1" xfId="0" applyFont="1" applyBorder="1"/>
    <xf numFmtId="49" fontId="7" fillId="0" borderId="1" xfId="0" applyNumberFormat="1" applyFont="1" applyBorder="1" applyAlignment="1">
      <alignment horizontal="left" vertical="center" readingOrder="1"/>
    </xf>
    <xf numFmtId="164" fontId="14" fillId="0" borderId="1" xfId="0" applyNumberFormat="1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49" fontId="2" fillId="0" borderId="1" xfId="0" applyNumberFormat="1" applyFont="1" applyFill="1" applyBorder="1"/>
    <xf numFmtId="0" fontId="19" fillId="0" borderId="1" xfId="0" applyFont="1" applyFill="1" applyBorder="1"/>
    <xf numFmtId="0" fontId="17" fillId="0" borderId="1" xfId="0" applyNumberFormat="1" applyFont="1" applyFill="1" applyBorder="1" applyAlignment="1">
      <alignment horizontal="center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998"/>
  <sheetViews>
    <sheetView tabSelected="1" zoomScale="80" zoomScaleNormal="80" workbookViewId="0">
      <selection activeCell="O101" sqref="O101"/>
    </sheetView>
  </sheetViews>
  <sheetFormatPr defaultColWidth="12.625" defaultRowHeight="15" customHeight="1"/>
  <cols>
    <col min="1" max="1" width="4.625" customWidth="1"/>
    <col min="2" max="2" width="42.5" customWidth="1"/>
    <col min="3" max="3" width="9.75" customWidth="1"/>
    <col min="4" max="4" width="19.125" customWidth="1"/>
    <col min="5" max="5" width="5" customWidth="1"/>
    <col min="6" max="6" width="12.5" customWidth="1"/>
    <col min="7" max="9" width="7.125" customWidth="1"/>
    <col min="10" max="10" width="4.5" customWidth="1"/>
    <col min="11" max="11" width="5" customWidth="1"/>
    <col min="12" max="12" width="9.125" customWidth="1"/>
    <col min="13" max="13" width="9.25" customWidth="1"/>
    <col min="14" max="14" width="0.375" customWidth="1"/>
    <col min="15" max="15" width="10" customWidth="1"/>
    <col min="16" max="16" width="9.5" customWidth="1"/>
    <col min="17" max="18" width="11.625" customWidth="1"/>
    <col min="19" max="20" width="10.25" customWidth="1"/>
    <col min="21" max="21" width="6.875" customWidth="1"/>
    <col min="22" max="22" width="8.5" style="7" customWidth="1"/>
    <col min="23" max="23" width="8" customWidth="1"/>
    <col min="24" max="26" width="7.625" customWidth="1"/>
  </cols>
  <sheetData>
    <row r="1" spans="1:26" ht="58.5" customHeight="1">
      <c r="A1" s="41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34" t="s">
        <v>6</v>
      </c>
      <c r="H1" s="35"/>
      <c r="I1" s="35"/>
      <c r="J1" s="34" t="s">
        <v>7</v>
      </c>
      <c r="K1" s="35"/>
      <c r="L1" s="35"/>
      <c r="M1" s="35"/>
      <c r="N1" s="35"/>
      <c r="O1" s="34" t="s">
        <v>8</v>
      </c>
      <c r="P1" s="35"/>
      <c r="Q1" s="36" t="s">
        <v>9</v>
      </c>
      <c r="R1" s="35"/>
      <c r="S1" s="36" t="s">
        <v>10</v>
      </c>
      <c r="T1" s="35"/>
      <c r="U1" s="35"/>
      <c r="V1" s="37" t="s">
        <v>11</v>
      </c>
      <c r="W1" s="1"/>
      <c r="X1" s="2"/>
      <c r="Y1" s="2"/>
      <c r="Z1" s="2"/>
    </row>
    <row r="2" spans="1:26" ht="20.25" customHeight="1">
      <c r="A2" s="35"/>
      <c r="B2" s="35"/>
      <c r="C2" s="35"/>
      <c r="D2" s="35"/>
      <c r="E2" s="35"/>
      <c r="F2" s="35"/>
      <c r="G2" s="6" t="s">
        <v>12</v>
      </c>
      <c r="H2" s="6" t="s">
        <v>13</v>
      </c>
      <c r="I2" s="6" t="s">
        <v>14</v>
      </c>
      <c r="J2" s="39" t="s">
        <v>15</v>
      </c>
      <c r="K2" s="35"/>
      <c r="L2" s="6" t="s">
        <v>16</v>
      </c>
      <c r="M2" s="39" t="s">
        <v>17</v>
      </c>
      <c r="N2" s="35"/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23</v>
      </c>
      <c r="U2" s="6" t="s">
        <v>24</v>
      </c>
      <c r="V2" s="38"/>
      <c r="W2" s="3"/>
      <c r="X2" s="2"/>
      <c r="Y2" s="2"/>
      <c r="Z2" s="2"/>
    </row>
    <row r="3" spans="1:26" ht="20.25" customHeight="1">
      <c r="A3" s="8">
        <v>1</v>
      </c>
      <c r="B3" s="9" t="s">
        <v>25</v>
      </c>
      <c r="C3" s="10" t="s">
        <v>26</v>
      </c>
      <c r="D3" s="9" t="s">
        <v>27</v>
      </c>
      <c r="E3" s="10" t="s">
        <v>28</v>
      </c>
      <c r="F3" s="9" t="s">
        <v>29</v>
      </c>
      <c r="G3" s="11"/>
      <c r="H3" s="11"/>
      <c r="I3" s="11"/>
      <c r="J3" s="31"/>
      <c r="K3" s="28"/>
      <c r="L3" s="12">
        <v>36</v>
      </c>
      <c r="M3" s="31">
        <f>29+18+15+8+4.5</f>
        <v>74.5</v>
      </c>
      <c r="N3" s="28"/>
      <c r="O3" s="11"/>
      <c r="P3" s="11"/>
      <c r="Q3" s="11"/>
      <c r="R3" s="11"/>
      <c r="S3" s="11"/>
      <c r="T3" s="11"/>
      <c r="U3" s="11"/>
      <c r="V3" s="13">
        <f t="shared" ref="V3:V82" si="0">SUM($G3:$U3)</f>
        <v>110.5</v>
      </c>
      <c r="W3" s="4"/>
      <c r="X3" s="2"/>
      <c r="Y3" s="2"/>
      <c r="Z3" s="2"/>
    </row>
    <row r="4" spans="1:26" ht="20.25" customHeight="1">
      <c r="A4" s="8">
        <v>2</v>
      </c>
      <c r="B4" s="9" t="s">
        <v>30</v>
      </c>
      <c r="C4" s="10" t="s">
        <v>31</v>
      </c>
      <c r="D4" s="9" t="s">
        <v>32</v>
      </c>
      <c r="E4" s="10" t="s">
        <v>33</v>
      </c>
      <c r="F4" s="9" t="s">
        <v>34</v>
      </c>
      <c r="G4" s="12">
        <v>8</v>
      </c>
      <c r="H4" s="12"/>
      <c r="I4" s="12"/>
      <c r="J4" s="27"/>
      <c r="K4" s="28"/>
      <c r="L4" s="12"/>
      <c r="M4" s="27">
        <f>15+10+8</f>
        <v>33</v>
      </c>
      <c r="N4" s="28"/>
      <c r="O4" s="12"/>
      <c r="P4" s="12"/>
      <c r="Q4" s="12"/>
      <c r="R4" s="12"/>
      <c r="S4" s="12"/>
      <c r="T4" s="12"/>
      <c r="U4" s="12"/>
      <c r="V4" s="13">
        <f t="shared" si="0"/>
        <v>41</v>
      </c>
      <c r="W4" s="4"/>
      <c r="X4" s="2"/>
      <c r="Y4" s="2"/>
      <c r="Z4" s="2"/>
    </row>
    <row r="5" spans="1:26" ht="20.25" customHeight="1">
      <c r="A5" s="8">
        <v>3</v>
      </c>
      <c r="B5" s="9" t="s">
        <v>35</v>
      </c>
      <c r="C5" s="10" t="s">
        <v>36</v>
      </c>
      <c r="D5" s="9" t="s">
        <v>37</v>
      </c>
      <c r="E5" s="10" t="s">
        <v>38</v>
      </c>
      <c r="F5" s="9" t="s">
        <v>39</v>
      </c>
      <c r="G5" s="12"/>
      <c r="H5" s="12"/>
      <c r="I5" s="12"/>
      <c r="J5" s="27"/>
      <c r="K5" s="28"/>
      <c r="L5" s="12"/>
      <c r="M5" s="27">
        <f>10+9+9+5+7</f>
        <v>40</v>
      </c>
      <c r="N5" s="28"/>
      <c r="O5" s="12"/>
      <c r="P5" s="12"/>
      <c r="Q5" s="12"/>
      <c r="R5" s="12"/>
      <c r="S5" s="12"/>
      <c r="T5" s="12"/>
      <c r="U5" s="12"/>
      <c r="V5" s="13">
        <f t="shared" si="0"/>
        <v>40</v>
      </c>
      <c r="W5" s="4"/>
      <c r="X5" s="2"/>
      <c r="Y5" s="2"/>
      <c r="Z5" s="2"/>
    </row>
    <row r="6" spans="1:26" ht="20.25" customHeight="1">
      <c r="A6" s="8">
        <v>4</v>
      </c>
      <c r="B6" s="9" t="s">
        <v>40</v>
      </c>
      <c r="C6" s="10" t="s">
        <v>41</v>
      </c>
      <c r="D6" s="9" t="s">
        <v>32</v>
      </c>
      <c r="E6" s="10" t="s">
        <v>28</v>
      </c>
      <c r="F6" s="9" t="s">
        <v>29</v>
      </c>
      <c r="G6" s="12">
        <v>8</v>
      </c>
      <c r="H6" s="12"/>
      <c r="I6" s="12"/>
      <c r="J6" s="27"/>
      <c r="K6" s="28"/>
      <c r="L6" s="12"/>
      <c r="M6" s="27">
        <f>29+2</f>
        <v>31</v>
      </c>
      <c r="N6" s="28"/>
      <c r="O6" s="12"/>
      <c r="P6" s="12"/>
      <c r="Q6" s="12"/>
      <c r="R6" s="12"/>
      <c r="S6" s="12"/>
      <c r="T6" s="12"/>
      <c r="U6" s="12"/>
      <c r="V6" s="13">
        <f t="shared" si="0"/>
        <v>39</v>
      </c>
      <c r="W6" s="4"/>
      <c r="X6" s="2"/>
      <c r="Y6" s="2"/>
      <c r="Z6" s="2"/>
    </row>
    <row r="7" spans="1:26" ht="20.25" customHeight="1">
      <c r="A7" s="8">
        <v>5</v>
      </c>
      <c r="B7" s="9" t="s">
        <v>42</v>
      </c>
      <c r="C7" s="10" t="s">
        <v>36</v>
      </c>
      <c r="D7" s="9" t="s">
        <v>37</v>
      </c>
      <c r="E7" s="10" t="s">
        <v>38</v>
      </c>
      <c r="F7" s="9" t="s">
        <v>39</v>
      </c>
      <c r="G7" s="12">
        <v>8</v>
      </c>
      <c r="H7" s="12"/>
      <c r="I7" s="12"/>
      <c r="J7" s="27"/>
      <c r="K7" s="28"/>
      <c r="L7" s="12"/>
      <c r="M7" s="27">
        <v>18</v>
      </c>
      <c r="N7" s="28"/>
      <c r="O7" s="12">
        <f>4+4</f>
        <v>8</v>
      </c>
      <c r="P7" s="12"/>
      <c r="Q7" s="12"/>
      <c r="R7" s="12"/>
      <c r="S7" s="12"/>
      <c r="T7" s="12"/>
      <c r="U7" s="12"/>
      <c r="V7" s="13">
        <f t="shared" si="0"/>
        <v>34</v>
      </c>
      <c r="W7" s="4"/>
      <c r="X7" s="2"/>
      <c r="Y7" s="2"/>
      <c r="Z7" s="2"/>
    </row>
    <row r="8" spans="1:26" ht="20.25" customHeight="1">
      <c r="A8" s="8">
        <v>6</v>
      </c>
      <c r="B8" s="9" t="s">
        <v>43</v>
      </c>
      <c r="C8" s="10" t="s">
        <v>36</v>
      </c>
      <c r="D8" s="9" t="s">
        <v>37</v>
      </c>
      <c r="E8" s="10" t="s">
        <v>44</v>
      </c>
      <c r="F8" s="9" t="s">
        <v>39</v>
      </c>
      <c r="G8" s="12"/>
      <c r="H8" s="12"/>
      <c r="I8" s="12"/>
      <c r="J8" s="27"/>
      <c r="K8" s="28"/>
      <c r="L8" s="12">
        <v>7</v>
      </c>
      <c r="M8" s="27">
        <v>18</v>
      </c>
      <c r="N8" s="28"/>
      <c r="O8" s="12">
        <v>4</v>
      </c>
      <c r="P8" s="12"/>
      <c r="Q8" s="12"/>
      <c r="R8" s="12"/>
      <c r="S8" s="12"/>
      <c r="T8" s="12"/>
      <c r="U8" s="12"/>
      <c r="V8" s="13">
        <f t="shared" si="0"/>
        <v>29</v>
      </c>
      <c r="W8" s="4"/>
      <c r="X8" s="2"/>
      <c r="Y8" s="2"/>
      <c r="Z8" s="2"/>
    </row>
    <row r="9" spans="1:26" ht="20.25" customHeight="1">
      <c r="A9" s="8">
        <v>7</v>
      </c>
      <c r="B9" s="9" t="s">
        <v>45</v>
      </c>
      <c r="C9" s="10" t="s">
        <v>46</v>
      </c>
      <c r="D9" s="9" t="s">
        <v>47</v>
      </c>
      <c r="E9" s="10" t="s">
        <v>48</v>
      </c>
      <c r="F9" s="9" t="s">
        <v>29</v>
      </c>
      <c r="G9" s="12"/>
      <c r="H9" s="12"/>
      <c r="I9" s="12"/>
      <c r="J9" s="27"/>
      <c r="K9" s="28"/>
      <c r="L9" s="12"/>
      <c r="M9" s="27">
        <v>29</v>
      </c>
      <c r="N9" s="28"/>
      <c r="O9" s="12"/>
      <c r="P9" s="12"/>
      <c r="Q9" s="12"/>
      <c r="R9" s="12"/>
      <c r="S9" s="12"/>
      <c r="T9" s="12"/>
      <c r="U9" s="12"/>
      <c r="V9" s="13">
        <f t="shared" si="0"/>
        <v>29</v>
      </c>
      <c r="W9" s="4"/>
      <c r="X9" s="2"/>
      <c r="Y9" s="2"/>
      <c r="Z9" s="2"/>
    </row>
    <row r="10" spans="1:26" ht="20.25" customHeight="1">
      <c r="A10" s="8">
        <v>8</v>
      </c>
      <c r="B10" s="9" t="s">
        <v>49</v>
      </c>
      <c r="C10" s="10" t="s">
        <v>50</v>
      </c>
      <c r="D10" s="9" t="s">
        <v>27</v>
      </c>
      <c r="E10" s="10" t="s">
        <v>51</v>
      </c>
      <c r="F10" s="9" t="s">
        <v>34</v>
      </c>
      <c r="G10" s="12">
        <v>8</v>
      </c>
      <c r="H10" s="12"/>
      <c r="I10" s="12"/>
      <c r="J10" s="27"/>
      <c r="K10" s="28"/>
      <c r="L10" s="12">
        <v>10</v>
      </c>
      <c r="M10" s="27">
        <v>7</v>
      </c>
      <c r="N10" s="28"/>
      <c r="O10" s="12"/>
      <c r="P10" s="12"/>
      <c r="Q10" s="12"/>
      <c r="R10" s="12"/>
      <c r="S10" s="12"/>
      <c r="T10" s="12"/>
      <c r="U10" s="12"/>
      <c r="V10" s="13">
        <f t="shared" si="0"/>
        <v>25</v>
      </c>
      <c r="W10" s="4"/>
      <c r="X10" s="2"/>
      <c r="Y10" s="2"/>
      <c r="Z10" s="2"/>
    </row>
    <row r="11" spans="1:26" ht="20.25" customHeight="1">
      <c r="A11" s="8">
        <v>9</v>
      </c>
      <c r="B11" s="9" t="s">
        <v>52</v>
      </c>
      <c r="C11" s="10" t="s">
        <v>53</v>
      </c>
      <c r="D11" s="9" t="s">
        <v>54</v>
      </c>
      <c r="E11" s="10" t="s">
        <v>48</v>
      </c>
      <c r="F11" s="9" t="s">
        <v>29</v>
      </c>
      <c r="G11" s="12"/>
      <c r="H11" s="12"/>
      <c r="I11" s="12"/>
      <c r="J11" s="27"/>
      <c r="K11" s="28"/>
      <c r="L11" s="12">
        <v>11</v>
      </c>
      <c r="M11" s="27"/>
      <c r="N11" s="28"/>
      <c r="O11" s="12"/>
      <c r="P11" s="12"/>
      <c r="Q11" s="12"/>
      <c r="R11" s="12"/>
      <c r="S11" s="12">
        <v>7</v>
      </c>
      <c r="T11" s="12">
        <f>3+2+1</f>
        <v>6</v>
      </c>
      <c r="U11" s="12"/>
      <c r="V11" s="13">
        <f t="shared" si="0"/>
        <v>24</v>
      </c>
      <c r="W11" s="4"/>
      <c r="X11" s="2"/>
      <c r="Y11" s="2"/>
      <c r="Z11" s="2"/>
    </row>
    <row r="12" spans="1:26" ht="20.25" customHeight="1">
      <c r="A12" s="8">
        <v>10</v>
      </c>
      <c r="B12" s="9" t="s">
        <v>55</v>
      </c>
      <c r="C12" s="10" t="s">
        <v>46</v>
      </c>
      <c r="D12" s="9" t="s">
        <v>47</v>
      </c>
      <c r="E12" s="10" t="s">
        <v>48</v>
      </c>
      <c r="F12" s="9" t="s">
        <v>29</v>
      </c>
      <c r="G12" s="12"/>
      <c r="H12" s="12"/>
      <c r="I12" s="12"/>
      <c r="J12" s="27"/>
      <c r="K12" s="28"/>
      <c r="L12" s="12">
        <v>7</v>
      </c>
      <c r="M12" s="27">
        <v>16</v>
      </c>
      <c r="N12" s="28"/>
      <c r="O12" s="12"/>
      <c r="P12" s="12"/>
      <c r="Q12" s="12"/>
      <c r="R12" s="12"/>
      <c r="S12" s="12"/>
      <c r="T12" s="12"/>
      <c r="U12" s="12"/>
      <c r="V12" s="13">
        <f t="shared" si="0"/>
        <v>23</v>
      </c>
      <c r="W12" s="4"/>
      <c r="X12" s="2"/>
      <c r="Y12" s="2"/>
      <c r="Z12" s="2"/>
    </row>
    <row r="13" spans="1:26" ht="20.25" customHeight="1">
      <c r="A13" s="8">
        <v>11</v>
      </c>
      <c r="B13" s="9" t="s">
        <v>56</v>
      </c>
      <c r="C13" s="10" t="s">
        <v>53</v>
      </c>
      <c r="D13" s="9" t="s">
        <v>54</v>
      </c>
      <c r="E13" s="10" t="s">
        <v>48</v>
      </c>
      <c r="F13" s="9" t="s">
        <v>29</v>
      </c>
      <c r="G13" s="12"/>
      <c r="H13" s="12"/>
      <c r="I13" s="12"/>
      <c r="J13" s="27"/>
      <c r="K13" s="28"/>
      <c r="L13" s="12">
        <v>16</v>
      </c>
      <c r="M13" s="27">
        <v>5</v>
      </c>
      <c r="N13" s="28"/>
      <c r="O13" s="12"/>
      <c r="P13" s="12"/>
      <c r="Q13" s="12"/>
      <c r="R13" s="12"/>
      <c r="S13" s="12"/>
      <c r="T13" s="12"/>
      <c r="U13" s="12"/>
      <c r="V13" s="13">
        <f t="shared" si="0"/>
        <v>21</v>
      </c>
      <c r="W13" s="4"/>
      <c r="X13" s="2"/>
      <c r="Y13" s="2"/>
      <c r="Z13" s="2"/>
    </row>
    <row r="14" spans="1:26" ht="20.25" customHeight="1">
      <c r="A14" s="8">
        <v>12</v>
      </c>
      <c r="B14" s="9" t="s">
        <v>57</v>
      </c>
      <c r="C14" s="10" t="s">
        <v>31</v>
      </c>
      <c r="D14" s="9" t="s">
        <v>32</v>
      </c>
      <c r="E14" s="10" t="s">
        <v>33</v>
      </c>
      <c r="F14" s="9" t="s">
        <v>34</v>
      </c>
      <c r="G14" s="11"/>
      <c r="H14" s="12">
        <v>8</v>
      </c>
      <c r="I14" s="12"/>
      <c r="J14" s="27"/>
      <c r="K14" s="28"/>
      <c r="L14" s="12">
        <v>8</v>
      </c>
      <c r="M14" s="40">
        <v>3.3</v>
      </c>
      <c r="N14" s="28"/>
      <c r="O14" s="11"/>
      <c r="P14" s="11"/>
      <c r="Q14" s="11"/>
      <c r="R14" s="11"/>
      <c r="S14" s="11"/>
      <c r="T14" s="11"/>
      <c r="U14" s="11"/>
      <c r="V14" s="13">
        <f t="shared" si="0"/>
        <v>19.3</v>
      </c>
      <c r="W14" s="4"/>
      <c r="X14" s="2"/>
      <c r="Y14" s="2"/>
      <c r="Z14" s="2"/>
    </row>
    <row r="15" spans="1:26" ht="20.25" customHeight="1">
      <c r="A15" s="8">
        <v>13</v>
      </c>
      <c r="B15" s="9" t="s">
        <v>58</v>
      </c>
      <c r="C15" s="10" t="s">
        <v>50</v>
      </c>
      <c r="D15" s="9" t="s">
        <v>27</v>
      </c>
      <c r="E15" s="10" t="s">
        <v>51</v>
      </c>
      <c r="F15" s="9" t="s">
        <v>34</v>
      </c>
      <c r="G15" s="12"/>
      <c r="H15" s="12"/>
      <c r="I15" s="12"/>
      <c r="J15" s="27"/>
      <c r="K15" s="28"/>
      <c r="L15" s="12"/>
      <c r="M15" s="27">
        <v>18</v>
      </c>
      <c r="N15" s="28"/>
      <c r="O15" s="12"/>
      <c r="P15" s="12"/>
      <c r="Q15" s="11"/>
      <c r="R15" s="11"/>
      <c r="S15" s="11"/>
      <c r="T15" s="11"/>
      <c r="U15" s="11"/>
      <c r="V15" s="13">
        <f t="shared" si="0"/>
        <v>18</v>
      </c>
      <c r="W15" s="4"/>
      <c r="X15" s="2"/>
      <c r="Y15" s="2"/>
      <c r="Z15" s="2"/>
    </row>
    <row r="16" spans="1:26" ht="20.25" customHeight="1">
      <c r="A16" s="8">
        <v>14</v>
      </c>
      <c r="B16" s="9" t="s">
        <v>59</v>
      </c>
      <c r="C16" s="10" t="s">
        <v>31</v>
      </c>
      <c r="D16" s="9" t="s">
        <v>32</v>
      </c>
      <c r="E16" s="10" t="s">
        <v>33</v>
      </c>
      <c r="F16" s="9" t="s">
        <v>34</v>
      </c>
      <c r="G16" s="12">
        <v>8</v>
      </c>
      <c r="H16" s="12"/>
      <c r="I16" s="12"/>
      <c r="J16" s="27">
        <v>8</v>
      </c>
      <c r="K16" s="28"/>
      <c r="L16" s="12"/>
      <c r="M16" s="27"/>
      <c r="N16" s="28"/>
      <c r="O16" s="12"/>
      <c r="P16" s="12"/>
      <c r="Q16" s="11"/>
      <c r="R16" s="11"/>
      <c r="S16" s="11"/>
      <c r="T16" s="11"/>
      <c r="U16" s="11"/>
      <c r="V16" s="13">
        <f t="shared" si="0"/>
        <v>16</v>
      </c>
      <c r="W16" s="4"/>
      <c r="X16" s="2"/>
      <c r="Y16" s="2"/>
      <c r="Z16" s="2"/>
    </row>
    <row r="17" spans="1:26" ht="20.25" customHeight="1">
      <c r="A17" s="8">
        <v>15</v>
      </c>
      <c r="B17" s="9" t="s">
        <v>60</v>
      </c>
      <c r="C17" s="10" t="s">
        <v>61</v>
      </c>
      <c r="D17" s="9" t="s">
        <v>62</v>
      </c>
      <c r="E17" s="10" t="s">
        <v>44</v>
      </c>
      <c r="F17" s="9" t="s">
        <v>39</v>
      </c>
      <c r="G17" s="12">
        <v>8</v>
      </c>
      <c r="H17" s="12"/>
      <c r="I17" s="12"/>
      <c r="J17" s="27"/>
      <c r="K17" s="28"/>
      <c r="L17" s="12"/>
      <c r="M17" s="27">
        <v>8</v>
      </c>
      <c r="N17" s="28"/>
      <c r="O17" s="12"/>
      <c r="P17" s="12"/>
      <c r="Q17" s="11"/>
      <c r="R17" s="11"/>
      <c r="S17" s="11"/>
      <c r="T17" s="11"/>
      <c r="U17" s="11"/>
      <c r="V17" s="13">
        <f t="shared" si="0"/>
        <v>16</v>
      </c>
      <c r="W17" s="4"/>
      <c r="X17" s="2"/>
      <c r="Y17" s="2"/>
      <c r="Z17" s="2"/>
    </row>
    <row r="18" spans="1:26" ht="20.25" customHeight="1">
      <c r="A18" s="8">
        <v>16</v>
      </c>
      <c r="B18" s="9" t="s">
        <v>63</v>
      </c>
      <c r="C18" s="10" t="s">
        <v>41</v>
      </c>
      <c r="D18" s="9" t="s">
        <v>32</v>
      </c>
      <c r="E18" s="10" t="s">
        <v>48</v>
      </c>
      <c r="F18" s="9" t="s">
        <v>29</v>
      </c>
      <c r="G18" s="11"/>
      <c r="H18" s="11"/>
      <c r="I18" s="11"/>
      <c r="J18" s="27">
        <v>8</v>
      </c>
      <c r="K18" s="28"/>
      <c r="L18" s="11"/>
      <c r="M18" s="40">
        <v>7.3</v>
      </c>
      <c r="N18" s="28"/>
      <c r="O18" s="11">
        <v>0</v>
      </c>
      <c r="P18" s="11"/>
      <c r="Q18" s="11"/>
      <c r="R18" s="11"/>
      <c r="S18" s="11"/>
      <c r="T18" s="11"/>
      <c r="U18" s="11"/>
      <c r="V18" s="13">
        <f t="shared" si="0"/>
        <v>15.3</v>
      </c>
      <c r="W18" s="4"/>
      <c r="X18" s="2"/>
      <c r="Y18" s="2"/>
      <c r="Z18" s="2"/>
    </row>
    <row r="19" spans="1:26" ht="20.25" customHeight="1">
      <c r="A19" s="8">
        <v>17</v>
      </c>
      <c r="B19" s="9" t="s">
        <v>64</v>
      </c>
      <c r="C19" s="10" t="s">
        <v>53</v>
      </c>
      <c r="D19" s="9" t="s">
        <v>54</v>
      </c>
      <c r="E19" s="10" t="s">
        <v>48</v>
      </c>
      <c r="F19" s="9" t="s">
        <v>29</v>
      </c>
      <c r="G19" s="12"/>
      <c r="H19" s="12"/>
      <c r="I19" s="12"/>
      <c r="J19" s="27"/>
      <c r="K19" s="28"/>
      <c r="L19" s="12">
        <v>15</v>
      </c>
      <c r="M19" s="27"/>
      <c r="N19" s="28"/>
      <c r="O19" s="12"/>
      <c r="P19" s="12"/>
      <c r="Q19" s="12"/>
      <c r="R19" s="12"/>
      <c r="S19" s="12"/>
      <c r="T19" s="12"/>
      <c r="U19" s="12"/>
      <c r="V19" s="13">
        <f t="shared" si="0"/>
        <v>15</v>
      </c>
      <c r="W19" s="4"/>
      <c r="X19" s="2"/>
      <c r="Y19" s="2"/>
      <c r="Z19" s="2"/>
    </row>
    <row r="20" spans="1:26" ht="20.25" customHeight="1">
      <c r="A20" s="8">
        <v>18</v>
      </c>
      <c r="B20" s="9" t="s">
        <v>65</v>
      </c>
      <c r="C20" s="10" t="s">
        <v>26</v>
      </c>
      <c r="D20" s="9" t="s">
        <v>27</v>
      </c>
      <c r="E20" s="10" t="s">
        <v>48</v>
      </c>
      <c r="F20" s="9" t="s">
        <v>29</v>
      </c>
      <c r="G20" s="12"/>
      <c r="H20" s="12"/>
      <c r="I20" s="12"/>
      <c r="J20" s="27"/>
      <c r="K20" s="28"/>
      <c r="L20" s="12"/>
      <c r="M20" s="27">
        <v>15</v>
      </c>
      <c r="N20" s="28"/>
      <c r="O20" s="12"/>
      <c r="P20" s="12"/>
      <c r="Q20" s="12"/>
      <c r="R20" s="12"/>
      <c r="S20" s="12"/>
      <c r="T20" s="12"/>
      <c r="U20" s="12"/>
      <c r="V20" s="13">
        <f t="shared" si="0"/>
        <v>15</v>
      </c>
      <c r="W20" s="4"/>
      <c r="X20" s="2"/>
      <c r="Y20" s="2"/>
      <c r="Z20" s="2"/>
    </row>
    <row r="21" spans="1:26" ht="20.25" customHeight="1">
      <c r="A21" s="8">
        <v>19</v>
      </c>
      <c r="B21" s="9" t="s">
        <v>66</v>
      </c>
      <c r="C21" s="10" t="s">
        <v>61</v>
      </c>
      <c r="D21" s="9" t="s">
        <v>62</v>
      </c>
      <c r="E21" s="10" t="s">
        <v>51</v>
      </c>
      <c r="F21" s="9" t="s">
        <v>39</v>
      </c>
      <c r="G21" s="12">
        <v>8</v>
      </c>
      <c r="H21" s="12"/>
      <c r="I21" s="12">
        <v>4</v>
      </c>
      <c r="J21" s="27"/>
      <c r="K21" s="28"/>
      <c r="L21" s="12"/>
      <c r="M21" s="27">
        <v>2</v>
      </c>
      <c r="N21" s="28"/>
      <c r="O21" s="12"/>
      <c r="P21" s="12"/>
      <c r="Q21" s="12"/>
      <c r="R21" s="12"/>
      <c r="S21" s="12"/>
      <c r="T21" s="12"/>
      <c r="U21" s="12"/>
      <c r="V21" s="13">
        <f t="shared" si="0"/>
        <v>14</v>
      </c>
      <c r="W21" s="4"/>
      <c r="X21" s="2"/>
      <c r="Y21" s="2"/>
      <c r="Z21" s="2"/>
    </row>
    <row r="22" spans="1:26" ht="20.25" customHeight="1">
      <c r="A22" s="8">
        <v>20</v>
      </c>
      <c r="B22" s="9" t="s">
        <v>67</v>
      </c>
      <c r="C22" s="10" t="s">
        <v>61</v>
      </c>
      <c r="D22" s="9" t="s">
        <v>62</v>
      </c>
      <c r="E22" s="10" t="s">
        <v>44</v>
      </c>
      <c r="F22" s="9" t="s">
        <v>39</v>
      </c>
      <c r="G22" s="12"/>
      <c r="H22" s="12"/>
      <c r="I22" s="12"/>
      <c r="J22" s="27">
        <v>13</v>
      </c>
      <c r="K22" s="28"/>
      <c r="L22" s="12"/>
      <c r="M22" s="27">
        <v>0</v>
      </c>
      <c r="N22" s="28"/>
      <c r="O22" s="12"/>
      <c r="P22" s="12"/>
      <c r="Q22" s="12"/>
      <c r="R22" s="12"/>
      <c r="S22" s="12"/>
      <c r="T22" s="12"/>
      <c r="U22" s="12"/>
      <c r="V22" s="13">
        <f t="shared" si="0"/>
        <v>13</v>
      </c>
      <c r="W22" s="4"/>
      <c r="X22" s="2"/>
      <c r="Y22" s="2"/>
      <c r="Z22" s="2"/>
    </row>
    <row r="23" spans="1:26" ht="20.25" customHeight="1">
      <c r="A23" s="8">
        <v>21</v>
      </c>
      <c r="B23" s="9" t="s">
        <v>68</v>
      </c>
      <c r="C23" s="10" t="s">
        <v>53</v>
      </c>
      <c r="D23" s="9" t="s">
        <v>54</v>
      </c>
      <c r="E23" s="10" t="s">
        <v>48</v>
      </c>
      <c r="F23" s="9" t="s">
        <v>29</v>
      </c>
      <c r="G23" s="12"/>
      <c r="H23" s="12"/>
      <c r="I23" s="12">
        <v>0</v>
      </c>
      <c r="J23" s="27">
        <v>7</v>
      </c>
      <c r="K23" s="28"/>
      <c r="L23" s="12"/>
      <c r="M23" s="27">
        <v>0</v>
      </c>
      <c r="N23" s="28"/>
      <c r="O23" s="12">
        <v>0</v>
      </c>
      <c r="P23" s="12"/>
      <c r="Q23" s="12">
        <v>6</v>
      </c>
      <c r="R23" s="12">
        <v>0</v>
      </c>
      <c r="S23" s="12"/>
      <c r="T23" s="12"/>
      <c r="U23" s="12"/>
      <c r="V23" s="13">
        <f t="shared" si="0"/>
        <v>13</v>
      </c>
      <c r="W23" s="4"/>
      <c r="X23" s="2"/>
      <c r="Y23" s="2"/>
      <c r="Z23" s="2"/>
    </row>
    <row r="24" spans="1:26" ht="20.25" customHeight="1">
      <c r="A24" s="8">
        <v>22</v>
      </c>
      <c r="B24" s="9" t="s">
        <v>69</v>
      </c>
      <c r="C24" s="10" t="s">
        <v>70</v>
      </c>
      <c r="D24" s="9" t="s">
        <v>71</v>
      </c>
      <c r="E24" s="10" t="s">
        <v>33</v>
      </c>
      <c r="F24" s="9" t="s">
        <v>34</v>
      </c>
      <c r="G24" s="12">
        <v>8</v>
      </c>
      <c r="H24" s="12"/>
      <c r="I24" s="12">
        <v>4</v>
      </c>
      <c r="J24" s="27"/>
      <c r="K24" s="28"/>
      <c r="L24" s="12"/>
      <c r="M24" s="27"/>
      <c r="N24" s="28"/>
      <c r="O24" s="12"/>
      <c r="P24" s="12"/>
      <c r="Q24" s="12"/>
      <c r="R24" s="12"/>
      <c r="S24" s="12"/>
      <c r="T24" s="12"/>
      <c r="U24" s="12"/>
      <c r="V24" s="13">
        <f t="shared" si="0"/>
        <v>12</v>
      </c>
      <c r="W24" s="4"/>
      <c r="X24" s="2"/>
      <c r="Y24" s="2"/>
      <c r="Z24" s="2"/>
    </row>
    <row r="25" spans="1:26" ht="20.25" customHeight="1">
      <c r="A25" s="8">
        <v>23</v>
      </c>
      <c r="B25" s="9" t="s">
        <v>72</v>
      </c>
      <c r="C25" s="10" t="s">
        <v>36</v>
      </c>
      <c r="D25" s="9" t="s">
        <v>37</v>
      </c>
      <c r="E25" s="10" t="s">
        <v>44</v>
      </c>
      <c r="F25" s="9" t="s">
        <v>39</v>
      </c>
      <c r="G25" s="12">
        <v>8</v>
      </c>
      <c r="H25" s="12"/>
      <c r="I25" s="12"/>
      <c r="J25" s="27"/>
      <c r="K25" s="28"/>
      <c r="L25" s="12"/>
      <c r="M25" s="27">
        <v>0</v>
      </c>
      <c r="N25" s="28"/>
      <c r="O25" s="12">
        <v>4</v>
      </c>
      <c r="P25" s="12"/>
      <c r="Q25" s="12"/>
      <c r="R25" s="12"/>
      <c r="S25" s="12"/>
      <c r="T25" s="12"/>
      <c r="U25" s="12"/>
      <c r="V25" s="13">
        <f t="shared" si="0"/>
        <v>12</v>
      </c>
      <c r="W25" s="4"/>
      <c r="X25" s="2"/>
      <c r="Y25" s="2"/>
      <c r="Z25" s="2"/>
    </row>
    <row r="26" spans="1:26" ht="20.25" customHeight="1">
      <c r="A26" s="8">
        <v>24</v>
      </c>
      <c r="B26" s="9" t="s">
        <v>73</v>
      </c>
      <c r="C26" s="10" t="s">
        <v>36</v>
      </c>
      <c r="D26" s="9" t="s">
        <v>37</v>
      </c>
      <c r="E26" s="10" t="s">
        <v>33</v>
      </c>
      <c r="F26" s="9" t="s">
        <v>39</v>
      </c>
      <c r="G26" s="12">
        <v>8</v>
      </c>
      <c r="H26" s="12"/>
      <c r="I26" s="12"/>
      <c r="J26" s="27"/>
      <c r="K26" s="28"/>
      <c r="L26" s="12"/>
      <c r="M26" s="27">
        <v>0</v>
      </c>
      <c r="N26" s="28"/>
      <c r="O26" s="12">
        <v>4</v>
      </c>
      <c r="P26" s="12"/>
      <c r="Q26" s="12"/>
      <c r="R26" s="12"/>
      <c r="S26" s="12"/>
      <c r="T26" s="12"/>
      <c r="U26" s="12"/>
      <c r="V26" s="13">
        <f t="shared" si="0"/>
        <v>12</v>
      </c>
      <c r="W26" s="4"/>
      <c r="X26" s="2"/>
      <c r="Y26" s="2"/>
      <c r="Z26" s="2"/>
    </row>
    <row r="27" spans="1:26" ht="20.25" customHeight="1">
      <c r="A27" s="8">
        <v>25</v>
      </c>
      <c r="B27" s="9" t="s">
        <v>74</v>
      </c>
      <c r="C27" s="10" t="s">
        <v>53</v>
      </c>
      <c r="D27" s="9" t="s">
        <v>54</v>
      </c>
      <c r="E27" s="10" t="s">
        <v>48</v>
      </c>
      <c r="F27" s="9" t="s">
        <v>29</v>
      </c>
      <c r="G27" s="12"/>
      <c r="H27" s="12"/>
      <c r="I27" s="12"/>
      <c r="J27" s="27">
        <v>8</v>
      </c>
      <c r="K27" s="28"/>
      <c r="L27" s="12"/>
      <c r="M27" s="27">
        <v>2</v>
      </c>
      <c r="N27" s="28"/>
      <c r="O27" s="12">
        <v>1</v>
      </c>
      <c r="P27" s="12">
        <v>1</v>
      </c>
      <c r="Q27" s="12"/>
      <c r="R27" s="12"/>
      <c r="S27" s="12"/>
      <c r="T27" s="12"/>
      <c r="U27" s="12"/>
      <c r="V27" s="13">
        <f t="shared" si="0"/>
        <v>12</v>
      </c>
      <c r="W27" s="4"/>
      <c r="X27" s="2"/>
      <c r="Y27" s="2"/>
      <c r="Z27" s="2"/>
    </row>
    <row r="28" spans="1:26" ht="20.25" customHeight="1">
      <c r="A28" s="8">
        <v>26</v>
      </c>
      <c r="B28" s="9" t="s">
        <v>75</v>
      </c>
      <c r="C28" s="10" t="s">
        <v>53</v>
      </c>
      <c r="D28" s="9" t="s">
        <v>54</v>
      </c>
      <c r="E28" s="10" t="s">
        <v>28</v>
      </c>
      <c r="F28" s="9" t="s">
        <v>29</v>
      </c>
      <c r="G28" s="12"/>
      <c r="H28" s="12"/>
      <c r="I28" s="12"/>
      <c r="J28" s="27">
        <v>11</v>
      </c>
      <c r="K28" s="28"/>
      <c r="L28" s="12"/>
      <c r="M28" s="27"/>
      <c r="N28" s="28"/>
      <c r="O28" s="12"/>
      <c r="P28" s="12"/>
      <c r="Q28" s="12"/>
      <c r="R28" s="12"/>
      <c r="S28" s="12"/>
      <c r="T28" s="12"/>
      <c r="U28" s="12"/>
      <c r="V28" s="13">
        <f t="shared" si="0"/>
        <v>11</v>
      </c>
      <c r="W28" s="4"/>
      <c r="X28" s="2"/>
      <c r="Y28" s="2"/>
      <c r="Z28" s="2"/>
    </row>
    <row r="29" spans="1:26" ht="20.25" customHeight="1">
      <c r="A29" s="8">
        <v>27</v>
      </c>
      <c r="B29" s="9" t="s">
        <v>76</v>
      </c>
      <c r="C29" s="10" t="s">
        <v>53</v>
      </c>
      <c r="D29" s="9" t="s">
        <v>54</v>
      </c>
      <c r="E29" s="10" t="s">
        <v>48</v>
      </c>
      <c r="F29" s="9" t="s">
        <v>29</v>
      </c>
      <c r="G29" s="12"/>
      <c r="H29" s="12"/>
      <c r="I29" s="12"/>
      <c r="J29" s="27"/>
      <c r="K29" s="28"/>
      <c r="L29" s="12"/>
      <c r="M29" s="27">
        <f>2+1.3+0.7</f>
        <v>4</v>
      </c>
      <c r="N29" s="28"/>
      <c r="O29" s="12">
        <f>2+1.5+0.5</f>
        <v>4</v>
      </c>
      <c r="P29" s="12">
        <v>3</v>
      </c>
      <c r="Q29" s="12"/>
      <c r="R29" s="12"/>
      <c r="S29" s="12"/>
      <c r="T29" s="12"/>
      <c r="U29" s="12"/>
      <c r="V29" s="13">
        <f t="shared" si="0"/>
        <v>11</v>
      </c>
      <c r="W29" s="4"/>
      <c r="X29" s="2"/>
      <c r="Y29" s="2"/>
      <c r="Z29" s="2"/>
    </row>
    <row r="30" spans="1:26" ht="20.25" customHeight="1">
      <c r="A30" s="8">
        <v>28</v>
      </c>
      <c r="B30" s="9" t="s">
        <v>77</v>
      </c>
      <c r="C30" s="10" t="s">
        <v>61</v>
      </c>
      <c r="D30" s="9" t="s">
        <v>62</v>
      </c>
      <c r="E30" s="10" t="s">
        <v>33</v>
      </c>
      <c r="F30" s="9" t="s">
        <v>39</v>
      </c>
      <c r="G30" s="12">
        <v>8</v>
      </c>
      <c r="H30" s="11"/>
      <c r="I30" s="14">
        <v>2.5</v>
      </c>
      <c r="J30" s="31"/>
      <c r="K30" s="28"/>
      <c r="L30" s="11"/>
      <c r="M30" s="31"/>
      <c r="N30" s="28"/>
      <c r="O30" s="11"/>
      <c r="P30" s="11"/>
      <c r="Q30" s="11"/>
      <c r="R30" s="11"/>
      <c r="S30" s="11"/>
      <c r="T30" s="11"/>
      <c r="U30" s="11"/>
      <c r="V30" s="13">
        <f t="shared" si="0"/>
        <v>10.5</v>
      </c>
      <c r="W30" s="4"/>
      <c r="X30" s="2"/>
      <c r="Y30" s="2"/>
      <c r="Z30" s="2"/>
    </row>
    <row r="31" spans="1:26" ht="20.25" customHeight="1">
      <c r="A31" s="8">
        <v>29</v>
      </c>
      <c r="B31" s="9" t="s">
        <v>78</v>
      </c>
      <c r="C31" s="10" t="s">
        <v>61</v>
      </c>
      <c r="D31" s="9" t="s">
        <v>62</v>
      </c>
      <c r="E31" s="10" t="s">
        <v>33</v>
      </c>
      <c r="F31" s="9" t="s">
        <v>39</v>
      </c>
      <c r="G31" s="12">
        <v>8</v>
      </c>
      <c r="H31" s="12"/>
      <c r="I31" s="12"/>
      <c r="J31" s="27"/>
      <c r="K31" s="28"/>
      <c r="L31" s="12"/>
      <c r="M31" s="27">
        <v>2</v>
      </c>
      <c r="N31" s="28"/>
      <c r="O31" s="12"/>
      <c r="P31" s="12"/>
      <c r="Q31" s="12"/>
      <c r="R31" s="12"/>
      <c r="S31" s="12"/>
      <c r="T31" s="12"/>
      <c r="U31" s="12"/>
      <c r="V31" s="13">
        <f t="shared" si="0"/>
        <v>10</v>
      </c>
      <c r="W31" s="4"/>
      <c r="X31" s="2"/>
      <c r="Y31" s="2"/>
      <c r="Z31" s="2"/>
    </row>
    <row r="32" spans="1:26" ht="20.25" customHeight="1">
      <c r="A32" s="8">
        <v>30</v>
      </c>
      <c r="B32" s="9" t="s">
        <v>79</v>
      </c>
      <c r="C32" s="10" t="s">
        <v>36</v>
      </c>
      <c r="D32" s="9" t="s">
        <v>37</v>
      </c>
      <c r="E32" s="10" t="s">
        <v>51</v>
      </c>
      <c r="F32" s="9" t="s">
        <v>39</v>
      </c>
      <c r="G32" s="12">
        <v>8</v>
      </c>
      <c r="H32" s="12"/>
      <c r="I32" s="12"/>
      <c r="J32" s="27"/>
      <c r="K32" s="28"/>
      <c r="L32" s="12"/>
      <c r="M32" s="27">
        <v>2</v>
      </c>
      <c r="N32" s="28"/>
      <c r="O32" s="12">
        <v>0</v>
      </c>
      <c r="P32" s="12"/>
      <c r="Q32" s="12"/>
      <c r="R32" s="12"/>
      <c r="S32" s="12"/>
      <c r="T32" s="12"/>
      <c r="U32" s="12"/>
      <c r="V32" s="13">
        <f t="shared" si="0"/>
        <v>10</v>
      </c>
      <c r="W32" s="4"/>
      <c r="X32" s="2"/>
      <c r="Y32" s="2"/>
      <c r="Z32" s="2"/>
    </row>
    <row r="33" spans="1:26" ht="20.25" customHeight="1">
      <c r="A33" s="8">
        <v>31</v>
      </c>
      <c r="B33" s="9" t="s">
        <v>80</v>
      </c>
      <c r="C33" s="10" t="s">
        <v>53</v>
      </c>
      <c r="D33" s="9" t="s">
        <v>54</v>
      </c>
      <c r="E33" s="10" t="s">
        <v>48</v>
      </c>
      <c r="F33" s="9" t="s">
        <v>29</v>
      </c>
      <c r="G33" s="12"/>
      <c r="H33" s="12"/>
      <c r="I33" s="12"/>
      <c r="J33" s="27"/>
      <c r="K33" s="28"/>
      <c r="L33" s="12"/>
      <c r="M33" s="27">
        <v>10</v>
      </c>
      <c r="N33" s="28"/>
      <c r="O33" s="12"/>
      <c r="P33" s="12"/>
      <c r="Q33" s="12"/>
      <c r="R33" s="12"/>
      <c r="S33" s="12"/>
      <c r="T33" s="12"/>
      <c r="U33" s="12"/>
      <c r="V33" s="13">
        <f t="shared" si="0"/>
        <v>10</v>
      </c>
      <c r="W33" s="4"/>
      <c r="X33" s="2"/>
      <c r="Y33" s="2"/>
      <c r="Z33" s="2"/>
    </row>
    <row r="34" spans="1:26" ht="20.25" customHeight="1">
      <c r="A34" s="8">
        <v>32</v>
      </c>
      <c r="B34" s="9" t="s">
        <v>81</v>
      </c>
      <c r="C34" s="10" t="s">
        <v>53</v>
      </c>
      <c r="D34" s="9" t="s">
        <v>54</v>
      </c>
      <c r="E34" s="10" t="s">
        <v>48</v>
      </c>
      <c r="F34" s="9" t="s">
        <v>29</v>
      </c>
      <c r="G34" s="12"/>
      <c r="H34" s="12"/>
      <c r="I34" s="12"/>
      <c r="J34" s="27"/>
      <c r="K34" s="28"/>
      <c r="L34" s="12"/>
      <c r="M34" s="27">
        <v>10</v>
      </c>
      <c r="N34" s="28"/>
      <c r="O34" s="12"/>
      <c r="P34" s="12"/>
      <c r="Q34" s="12"/>
      <c r="R34" s="12"/>
      <c r="S34" s="12"/>
      <c r="T34" s="12"/>
      <c r="U34" s="12"/>
      <c r="V34" s="13">
        <f t="shared" si="0"/>
        <v>10</v>
      </c>
      <c r="W34" s="4"/>
      <c r="X34" s="2"/>
      <c r="Y34" s="2"/>
      <c r="Z34" s="2"/>
    </row>
    <row r="35" spans="1:26" ht="20.25" customHeight="1">
      <c r="A35" s="8">
        <v>33</v>
      </c>
      <c r="B35" s="9" t="s">
        <v>82</v>
      </c>
      <c r="C35" s="10" t="s">
        <v>36</v>
      </c>
      <c r="D35" s="9" t="s">
        <v>37</v>
      </c>
      <c r="E35" s="10" t="s">
        <v>44</v>
      </c>
      <c r="F35" s="9" t="s">
        <v>39</v>
      </c>
      <c r="G35" s="12">
        <v>8</v>
      </c>
      <c r="H35" s="12"/>
      <c r="I35" s="12"/>
      <c r="J35" s="27"/>
      <c r="K35" s="28"/>
      <c r="L35" s="12"/>
      <c r="M35" s="27"/>
      <c r="N35" s="28"/>
      <c r="O35" s="12"/>
      <c r="P35" s="12"/>
      <c r="Q35" s="12"/>
      <c r="R35" s="12"/>
      <c r="S35" s="12"/>
      <c r="T35" s="12"/>
      <c r="U35" s="12"/>
      <c r="V35" s="13">
        <f t="shared" si="0"/>
        <v>8</v>
      </c>
      <c r="W35" s="4"/>
      <c r="X35" s="2"/>
      <c r="Y35" s="2"/>
      <c r="Z35" s="2"/>
    </row>
    <row r="36" spans="1:26" ht="20.25" customHeight="1">
      <c r="A36" s="8">
        <v>34</v>
      </c>
      <c r="B36" s="9" t="s">
        <v>83</v>
      </c>
      <c r="C36" s="10" t="s">
        <v>53</v>
      </c>
      <c r="D36" s="9" t="s">
        <v>54</v>
      </c>
      <c r="E36" s="10" t="s">
        <v>28</v>
      </c>
      <c r="F36" s="9" t="s">
        <v>29</v>
      </c>
      <c r="G36" s="12">
        <v>8</v>
      </c>
      <c r="H36" s="12"/>
      <c r="I36" s="12"/>
      <c r="J36" s="27"/>
      <c r="K36" s="28"/>
      <c r="L36" s="12"/>
      <c r="M36" s="27"/>
      <c r="N36" s="28"/>
      <c r="O36" s="12"/>
      <c r="P36" s="12"/>
      <c r="Q36" s="12"/>
      <c r="R36" s="12"/>
      <c r="S36" s="12"/>
      <c r="T36" s="12"/>
      <c r="U36" s="12"/>
      <c r="V36" s="13">
        <f t="shared" si="0"/>
        <v>8</v>
      </c>
      <c r="W36" s="4"/>
      <c r="X36" s="2"/>
      <c r="Y36" s="2"/>
      <c r="Z36" s="2"/>
    </row>
    <row r="37" spans="1:26" ht="20.25" customHeight="1">
      <c r="A37" s="8">
        <v>35</v>
      </c>
      <c r="B37" s="9" t="s">
        <v>84</v>
      </c>
      <c r="C37" s="10" t="s">
        <v>41</v>
      </c>
      <c r="D37" s="9" t="s">
        <v>32</v>
      </c>
      <c r="E37" s="10" t="s">
        <v>28</v>
      </c>
      <c r="F37" s="9" t="s">
        <v>29</v>
      </c>
      <c r="G37" s="12">
        <v>8</v>
      </c>
      <c r="H37" s="12"/>
      <c r="I37" s="12"/>
      <c r="J37" s="27"/>
      <c r="K37" s="28"/>
      <c r="L37" s="12"/>
      <c r="M37" s="27">
        <v>0</v>
      </c>
      <c r="N37" s="28"/>
      <c r="O37" s="12"/>
      <c r="P37" s="12"/>
      <c r="Q37" s="12"/>
      <c r="R37" s="12"/>
      <c r="S37" s="12"/>
      <c r="T37" s="12"/>
      <c r="U37" s="12"/>
      <c r="V37" s="13">
        <f t="shared" si="0"/>
        <v>8</v>
      </c>
      <c r="W37" s="4"/>
      <c r="X37" s="2"/>
      <c r="Y37" s="2"/>
      <c r="Z37" s="2"/>
    </row>
    <row r="38" spans="1:26" ht="20.25" customHeight="1">
      <c r="A38" s="8">
        <v>36</v>
      </c>
      <c r="B38" s="9" t="s">
        <v>85</v>
      </c>
      <c r="C38" s="10" t="s">
        <v>53</v>
      </c>
      <c r="D38" s="9" t="s">
        <v>54</v>
      </c>
      <c r="E38" s="10" t="s">
        <v>28</v>
      </c>
      <c r="F38" s="9" t="s">
        <v>29</v>
      </c>
      <c r="G38" s="12">
        <v>8</v>
      </c>
      <c r="H38" s="12"/>
      <c r="I38" s="12"/>
      <c r="J38" s="27"/>
      <c r="K38" s="28"/>
      <c r="L38" s="12"/>
      <c r="M38" s="27"/>
      <c r="N38" s="28"/>
      <c r="O38" s="12"/>
      <c r="P38" s="12"/>
      <c r="Q38" s="12"/>
      <c r="R38" s="12"/>
      <c r="S38" s="12"/>
      <c r="T38" s="12"/>
      <c r="U38" s="12"/>
      <c r="V38" s="13">
        <f t="shared" si="0"/>
        <v>8</v>
      </c>
      <c r="W38" s="4"/>
      <c r="X38" s="2"/>
      <c r="Y38" s="2"/>
      <c r="Z38" s="2"/>
    </row>
    <row r="39" spans="1:26" ht="20.25" customHeight="1">
      <c r="A39" s="8">
        <v>37</v>
      </c>
      <c r="B39" s="9" t="s">
        <v>86</v>
      </c>
      <c r="C39" s="10" t="s">
        <v>87</v>
      </c>
      <c r="D39" s="9" t="s">
        <v>47</v>
      </c>
      <c r="E39" s="10" t="s">
        <v>51</v>
      </c>
      <c r="F39" s="9" t="s">
        <v>34</v>
      </c>
      <c r="G39" s="12">
        <v>8</v>
      </c>
      <c r="H39" s="12"/>
      <c r="I39" s="12"/>
      <c r="J39" s="27"/>
      <c r="K39" s="28"/>
      <c r="L39" s="12"/>
      <c r="M39" s="27"/>
      <c r="N39" s="28"/>
      <c r="O39" s="12"/>
      <c r="P39" s="12"/>
      <c r="Q39" s="12"/>
      <c r="R39" s="12"/>
      <c r="S39" s="12"/>
      <c r="T39" s="12"/>
      <c r="U39" s="12"/>
      <c r="V39" s="13">
        <f t="shared" si="0"/>
        <v>8</v>
      </c>
      <c r="W39" s="4"/>
      <c r="X39" s="2"/>
      <c r="Y39" s="2"/>
      <c r="Z39" s="2"/>
    </row>
    <row r="40" spans="1:26" ht="20.25" customHeight="1">
      <c r="A40" s="8">
        <v>38</v>
      </c>
      <c r="B40" s="9" t="s">
        <v>88</v>
      </c>
      <c r="C40" s="10" t="s">
        <v>36</v>
      </c>
      <c r="D40" s="9" t="s">
        <v>37</v>
      </c>
      <c r="E40" s="10" t="s">
        <v>51</v>
      </c>
      <c r="F40" s="9" t="s">
        <v>39</v>
      </c>
      <c r="G40" s="12">
        <v>8</v>
      </c>
      <c r="H40" s="12"/>
      <c r="I40" s="12"/>
      <c r="J40" s="27"/>
      <c r="K40" s="28"/>
      <c r="L40" s="12"/>
      <c r="M40" s="27"/>
      <c r="N40" s="28"/>
      <c r="O40" s="12"/>
      <c r="P40" s="12"/>
      <c r="Q40" s="12"/>
      <c r="R40" s="12"/>
      <c r="S40" s="12"/>
      <c r="T40" s="12"/>
      <c r="U40" s="12"/>
      <c r="V40" s="13">
        <f t="shared" si="0"/>
        <v>8</v>
      </c>
      <c r="W40" s="4"/>
      <c r="X40" s="2"/>
      <c r="Y40" s="2"/>
      <c r="Z40" s="2"/>
    </row>
    <row r="41" spans="1:26" ht="20.25" customHeight="1">
      <c r="A41" s="8">
        <v>39</v>
      </c>
      <c r="B41" s="9" t="s">
        <v>89</v>
      </c>
      <c r="C41" s="10" t="s">
        <v>36</v>
      </c>
      <c r="D41" s="9" t="s">
        <v>37</v>
      </c>
      <c r="E41" s="10" t="s">
        <v>51</v>
      </c>
      <c r="F41" s="9" t="s">
        <v>39</v>
      </c>
      <c r="G41" s="12">
        <v>8</v>
      </c>
      <c r="H41" s="12"/>
      <c r="I41" s="12"/>
      <c r="J41" s="27"/>
      <c r="K41" s="28"/>
      <c r="L41" s="12"/>
      <c r="M41" s="27"/>
      <c r="N41" s="28"/>
      <c r="O41" s="12">
        <v>0</v>
      </c>
      <c r="P41" s="12"/>
      <c r="Q41" s="12"/>
      <c r="R41" s="12"/>
      <c r="S41" s="12"/>
      <c r="T41" s="12"/>
      <c r="U41" s="12"/>
      <c r="V41" s="13">
        <f t="shared" si="0"/>
        <v>8</v>
      </c>
      <c r="W41" s="4"/>
      <c r="X41" s="2"/>
      <c r="Y41" s="2"/>
      <c r="Z41" s="2"/>
    </row>
    <row r="42" spans="1:26" ht="20.25" customHeight="1">
      <c r="A42" s="8">
        <v>40</v>
      </c>
      <c r="B42" s="9" t="s">
        <v>90</v>
      </c>
      <c r="C42" s="10" t="s">
        <v>61</v>
      </c>
      <c r="D42" s="9" t="s">
        <v>62</v>
      </c>
      <c r="E42" s="10" t="s">
        <v>51</v>
      </c>
      <c r="F42" s="9" t="s">
        <v>39</v>
      </c>
      <c r="G42" s="12">
        <v>8</v>
      </c>
      <c r="H42" s="12"/>
      <c r="I42" s="12"/>
      <c r="J42" s="27"/>
      <c r="K42" s="28"/>
      <c r="L42" s="12"/>
      <c r="M42" s="27"/>
      <c r="N42" s="28"/>
      <c r="O42" s="12"/>
      <c r="P42" s="12"/>
      <c r="Q42" s="12"/>
      <c r="R42" s="12"/>
      <c r="S42" s="12"/>
      <c r="T42" s="12"/>
      <c r="U42" s="12"/>
      <c r="V42" s="13">
        <f t="shared" si="0"/>
        <v>8</v>
      </c>
      <c r="W42" s="4"/>
      <c r="X42" s="2"/>
      <c r="Y42" s="2"/>
      <c r="Z42" s="2"/>
    </row>
    <row r="43" spans="1:26" ht="20.25" customHeight="1">
      <c r="A43" s="8">
        <v>41</v>
      </c>
      <c r="B43" s="9" t="s">
        <v>91</v>
      </c>
      <c r="C43" s="10" t="s">
        <v>31</v>
      </c>
      <c r="D43" s="9" t="s">
        <v>32</v>
      </c>
      <c r="E43" s="10" t="s">
        <v>51</v>
      </c>
      <c r="F43" s="9" t="s">
        <v>34</v>
      </c>
      <c r="G43" s="12">
        <v>8</v>
      </c>
      <c r="H43" s="12"/>
      <c r="I43" s="12"/>
      <c r="J43" s="27"/>
      <c r="K43" s="28"/>
      <c r="L43" s="12"/>
      <c r="M43" s="27"/>
      <c r="N43" s="28"/>
      <c r="O43" s="12"/>
      <c r="P43" s="12"/>
      <c r="Q43" s="12"/>
      <c r="R43" s="12"/>
      <c r="S43" s="12"/>
      <c r="T43" s="12"/>
      <c r="U43" s="12"/>
      <c r="V43" s="13">
        <f t="shared" si="0"/>
        <v>8</v>
      </c>
      <c r="W43" s="4"/>
      <c r="X43" s="2"/>
      <c r="Y43" s="2"/>
      <c r="Z43" s="2"/>
    </row>
    <row r="44" spans="1:26" ht="20.25" customHeight="1">
      <c r="A44" s="8">
        <v>42</v>
      </c>
      <c r="B44" s="9" t="s">
        <v>92</v>
      </c>
      <c r="C44" s="10" t="s">
        <v>36</v>
      </c>
      <c r="D44" s="9" t="s">
        <v>37</v>
      </c>
      <c r="E44" s="10" t="s">
        <v>44</v>
      </c>
      <c r="F44" s="9" t="s">
        <v>39</v>
      </c>
      <c r="G44" s="12">
        <v>8</v>
      </c>
      <c r="H44" s="12"/>
      <c r="I44" s="12"/>
      <c r="J44" s="27"/>
      <c r="K44" s="28"/>
      <c r="L44" s="12"/>
      <c r="M44" s="27"/>
      <c r="N44" s="28"/>
      <c r="O44" s="12"/>
      <c r="P44" s="12"/>
      <c r="Q44" s="12"/>
      <c r="R44" s="12"/>
      <c r="S44" s="12"/>
      <c r="T44" s="12"/>
      <c r="U44" s="12"/>
      <c r="V44" s="13">
        <f t="shared" si="0"/>
        <v>8</v>
      </c>
      <c r="W44" s="4"/>
      <c r="X44" s="2"/>
      <c r="Y44" s="2"/>
      <c r="Z44" s="2"/>
    </row>
    <row r="45" spans="1:26" ht="20.25" customHeight="1">
      <c r="A45" s="8">
        <v>43</v>
      </c>
      <c r="B45" s="9" t="s">
        <v>93</v>
      </c>
      <c r="C45" s="10" t="s">
        <v>36</v>
      </c>
      <c r="D45" s="9" t="s">
        <v>37</v>
      </c>
      <c r="E45" s="10" t="s">
        <v>38</v>
      </c>
      <c r="F45" s="9" t="s">
        <v>39</v>
      </c>
      <c r="G45" s="12">
        <v>8</v>
      </c>
      <c r="H45" s="12"/>
      <c r="I45" s="12"/>
      <c r="J45" s="27"/>
      <c r="K45" s="28"/>
      <c r="L45" s="12"/>
      <c r="M45" s="27"/>
      <c r="N45" s="28"/>
      <c r="O45" s="12"/>
      <c r="P45" s="12"/>
      <c r="Q45" s="12"/>
      <c r="R45" s="12"/>
      <c r="S45" s="12"/>
      <c r="T45" s="12"/>
      <c r="U45" s="12"/>
      <c r="V45" s="13">
        <f t="shared" si="0"/>
        <v>8</v>
      </c>
      <c r="W45" s="4"/>
      <c r="X45" s="2"/>
      <c r="Y45" s="2"/>
      <c r="Z45" s="2"/>
    </row>
    <row r="46" spans="1:26" ht="20.25" customHeight="1">
      <c r="A46" s="8">
        <v>44</v>
      </c>
      <c r="B46" s="9" t="s">
        <v>94</v>
      </c>
      <c r="C46" s="10" t="s">
        <v>36</v>
      </c>
      <c r="D46" s="9" t="s">
        <v>37</v>
      </c>
      <c r="E46" s="10" t="s">
        <v>38</v>
      </c>
      <c r="F46" s="9" t="s">
        <v>39</v>
      </c>
      <c r="G46" s="12">
        <v>8</v>
      </c>
      <c r="H46" s="12"/>
      <c r="I46" s="12"/>
      <c r="J46" s="27"/>
      <c r="K46" s="28"/>
      <c r="L46" s="12"/>
      <c r="M46" s="27"/>
      <c r="N46" s="28"/>
      <c r="O46" s="12"/>
      <c r="P46" s="12"/>
      <c r="Q46" s="12"/>
      <c r="R46" s="12"/>
      <c r="S46" s="12"/>
      <c r="T46" s="12"/>
      <c r="U46" s="12"/>
      <c r="V46" s="13">
        <f t="shared" si="0"/>
        <v>8</v>
      </c>
      <c r="W46" s="4"/>
      <c r="X46" s="2"/>
      <c r="Y46" s="2"/>
      <c r="Z46" s="2"/>
    </row>
    <row r="47" spans="1:26" ht="20.25" customHeight="1">
      <c r="A47" s="8">
        <v>45</v>
      </c>
      <c r="B47" s="9" t="s">
        <v>95</v>
      </c>
      <c r="C47" s="10" t="s">
        <v>50</v>
      </c>
      <c r="D47" s="9" t="s">
        <v>27</v>
      </c>
      <c r="E47" s="10" t="s">
        <v>28</v>
      </c>
      <c r="F47" s="9" t="s">
        <v>34</v>
      </c>
      <c r="G47" s="12">
        <v>8</v>
      </c>
      <c r="H47" s="12"/>
      <c r="I47" s="12"/>
      <c r="J47" s="27"/>
      <c r="K47" s="28"/>
      <c r="L47" s="12"/>
      <c r="M47" s="27"/>
      <c r="N47" s="28"/>
      <c r="O47" s="12"/>
      <c r="P47" s="12"/>
      <c r="Q47" s="12"/>
      <c r="R47" s="12"/>
      <c r="S47" s="12"/>
      <c r="T47" s="12"/>
      <c r="U47" s="12"/>
      <c r="V47" s="13">
        <f t="shared" si="0"/>
        <v>8</v>
      </c>
      <c r="W47" s="4"/>
      <c r="X47" s="2"/>
      <c r="Y47" s="2"/>
      <c r="Z47" s="2"/>
    </row>
    <row r="48" spans="1:26" ht="20.25" customHeight="1">
      <c r="A48" s="8">
        <v>46</v>
      </c>
      <c r="B48" s="9" t="s">
        <v>96</v>
      </c>
      <c r="C48" s="10" t="s">
        <v>36</v>
      </c>
      <c r="D48" s="9" t="s">
        <v>37</v>
      </c>
      <c r="E48" s="10" t="s">
        <v>44</v>
      </c>
      <c r="F48" s="9" t="s">
        <v>39</v>
      </c>
      <c r="G48" s="12">
        <v>8</v>
      </c>
      <c r="H48" s="12"/>
      <c r="I48" s="12"/>
      <c r="J48" s="27"/>
      <c r="K48" s="28"/>
      <c r="L48" s="12"/>
      <c r="M48" s="27"/>
      <c r="N48" s="28"/>
      <c r="O48" s="12"/>
      <c r="P48" s="12"/>
      <c r="Q48" s="12"/>
      <c r="R48" s="12"/>
      <c r="S48" s="12"/>
      <c r="T48" s="12"/>
      <c r="U48" s="12"/>
      <c r="V48" s="13">
        <f t="shared" si="0"/>
        <v>8</v>
      </c>
      <c r="W48" s="4"/>
      <c r="X48" s="2"/>
      <c r="Y48" s="2"/>
      <c r="Z48" s="2"/>
    </row>
    <row r="49" spans="1:26" ht="20.25" customHeight="1">
      <c r="A49" s="8">
        <v>47</v>
      </c>
      <c r="B49" s="9" t="s">
        <v>97</v>
      </c>
      <c r="C49" s="10" t="s">
        <v>31</v>
      </c>
      <c r="D49" s="9" t="s">
        <v>32</v>
      </c>
      <c r="E49" s="10" t="s">
        <v>33</v>
      </c>
      <c r="F49" s="9" t="s">
        <v>34</v>
      </c>
      <c r="G49" s="12">
        <v>8</v>
      </c>
      <c r="H49" s="12"/>
      <c r="I49" s="12"/>
      <c r="J49" s="27"/>
      <c r="K49" s="28"/>
      <c r="L49" s="12"/>
      <c r="M49" s="27"/>
      <c r="N49" s="28"/>
      <c r="O49" s="12">
        <v>0</v>
      </c>
      <c r="P49" s="12"/>
      <c r="Q49" s="12"/>
      <c r="R49" s="12"/>
      <c r="S49" s="12"/>
      <c r="T49" s="12"/>
      <c r="U49" s="12"/>
      <c r="V49" s="13">
        <f t="shared" si="0"/>
        <v>8</v>
      </c>
      <c r="W49" s="4"/>
      <c r="X49" s="2"/>
      <c r="Y49" s="2"/>
      <c r="Z49" s="2"/>
    </row>
    <row r="50" spans="1:26" ht="20.25" customHeight="1">
      <c r="A50" s="8">
        <v>48</v>
      </c>
      <c r="B50" s="9" t="s">
        <v>98</v>
      </c>
      <c r="C50" s="10" t="s">
        <v>31</v>
      </c>
      <c r="D50" s="9" t="s">
        <v>32</v>
      </c>
      <c r="E50" s="10" t="s">
        <v>33</v>
      </c>
      <c r="F50" s="9" t="s">
        <v>34</v>
      </c>
      <c r="G50" s="12"/>
      <c r="H50" s="12"/>
      <c r="I50" s="12"/>
      <c r="J50" s="27"/>
      <c r="K50" s="28"/>
      <c r="L50" s="12">
        <v>8</v>
      </c>
      <c r="M50" s="27"/>
      <c r="N50" s="28"/>
      <c r="O50" s="12"/>
      <c r="P50" s="12"/>
      <c r="Q50" s="12"/>
      <c r="R50" s="12"/>
      <c r="S50" s="12"/>
      <c r="T50" s="12"/>
      <c r="U50" s="12"/>
      <c r="V50" s="13">
        <f t="shared" si="0"/>
        <v>8</v>
      </c>
      <c r="W50" s="4"/>
      <c r="X50" s="2"/>
      <c r="Y50" s="2"/>
      <c r="Z50" s="2"/>
    </row>
    <row r="51" spans="1:26" ht="20.25" customHeight="1">
      <c r="A51" s="8">
        <v>49</v>
      </c>
      <c r="B51" s="9" t="s">
        <v>99</v>
      </c>
      <c r="C51" s="10" t="s">
        <v>46</v>
      </c>
      <c r="D51" s="9" t="s">
        <v>47</v>
      </c>
      <c r="E51" s="10" t="s">
        <v>48</v>
      </c>
      <c r="F51" s="9" t="s">
        <v>29</v>
      </c>
      <c r="G51" s="12"/>
      <c r="H51" s="12"/>
      <c r="I51" s="12"/>
      <c r="J51" s="27"/>
      <c r="K51" s="28"/>
      <c r="L51" s="12">
        <v>8</v>
      </c>
      <c r="M51" s="27"/>
      <c r="N51" s="28"/>
      <c r="O51" s="12"/>
      <c r="P51" s="12"/>
      <c r="Q51" s="12"/>
      <c r="R51" s="12"/>
      <c r="S51" s="12"/>
      <c r="T51" s="12"/>
      <c r="U51" s="12"/>
      <c r="V51" s="13">
        <f t="shared" si="0"/>
        <v>8</v>
      </c>
      <c r="W51" s="4"/>
      <c r="X51" s="2"/>
      <c r="Y51" s="2"/>
      <c r="Z51" s="2"/>
    </row>
    <row r="52" spans="1:26" ht="20.25" customHeight="1">
      <c r="A52" s="8">
        <v>50</v>
      </c>
      <c r="B52" s="9" t="s">
        <v>100</v>
      </c>
      <c r="C52" s="10" t="s">
        <v>26</v>
      </c>
      <c r="D52" s="9" t="s">
        <v>27</v>
      </c>
      <c r="E52" s="10" t="s">
        <v>48</v>
      </c>
      <c r="F52" s="9" t="s">
        <v>29</v>
      </c>
      <c r="G52" s="12"/>
      <c r="H52" s="12"/>
      <c r="I52" s="12"/>
      <c r="J52" s="27"/>
      <c r="K52" s="28"/>
      <c r="L52" s="12"/>
      <c r="M52" s="27">
        <v>8</v>
      </c>
      <c r="N52" s="28"/>
      <c r="O52" s="12"/>
      <c r="P52" s="12"/>
      <c r="Q52" s="12"/>
      <c r="R52" s="12"/>
      <c r="S52" s="12"/>
      <c r="T52" s="12"/>
      <c r="U52" s="12"/>
      <c r="V52" s="13">
        <f t="shared" si="0"/>
        <v>8</v>
      </c>
      <c r="W52" s="4"/>
      <c r="X52" s="2"/>
      <c r="Y52" s="2"/>
      <c r="Z52" s="2"/>
    </row>
    <row r="53" spans="1:26" ht="20.25" customHeight="1">
      <c r="A53" s="8">
        <v>51</v>
      </c>
      <c r="B53" s="9" t="s">
        <v>101</v>
      </c>
      <c r="C53" s="10" t="s">
        <v>36</v>
      </c>
      <c r="D53" s="9" t="s">
        <v>37</v>
      </c>
      <c r="E53" s="10" t="s">
        <v>44</v>
      </c>
      <c r="F53" s="9" t="s">
        <v>39</v>
      </c>
      <c r="G53" s="12"/>
      <c r="H53" s="12"/>
      <c r="I53" s="12"/>
      <c r="J53" s="27"/>
      <c r="K53" s="28"/>
      <c r="L53" s="12"/>
      <c r="M53" s="27">
        <v>8</v>
      </c>
      <c r="N53" s="28"/>
      <c r="O53" s="12"/>
      <c r="P53" s="12"/>
      <c r="Q53" s="12"/>
      <c r="R53" s="12"/>
      <c r="S53" s="12"/>
      <c r="T53" s="12"/>
      <c r="U53" s="12"/>
      <c r="V53" s="13">
        <f t="shared" si="0"/>
        <v>8</v>
      </c>
      <c r="W53" s="4"/>
      <c r="X53" s="2"/>
      <c r="Y53" s="2"/>
      <c r="Z53" s="2"/>
    </row>
    <row r="54" spans="1:26" ht="20.25" customHeight="1">
      <c r="A54" s="8">
        <v>52</v>
      </c>
      <c r="B54" s="9" t="s">
        <v>102</v>
      </c>
      <c r="C54" s="10" t="s">
        <v>50</v>
      </c>
      <c r="D54" s="9" t="s">
        <v>27</v>
      </c>
      <c r="E54" s="10" t="s">
        <v>48</v>
      </c>
      <c r="F54" s="9" t="s">
        <v>34</v>
      </c>
      <c r="G54" s="12"/>
      <c r="H54" s="12"/>
      <c r="I54" s="12"/>
      <c r="J54" s="27"/>
      <c r="K54" s="28"/>
      <c r="L54" s="12"/>
      <c r="M54" s="27"/>
      <c r="N54" s="28"/>
      <c r="O54" s="12"/>
      <c r="P54" s="12"/>
      <c r="Q54" s="12"/>
      <c r="R54" s="12"/>
      <c r="S54" s="15">
        <v>4</v>
      </c>
      <c r="T54" s="12"/>
      <c r="U54" s="12">
        <f>4</f>
        <v>4</v>
      </c>
      <c r="V54" s="13">
        <f t="shared" si="0"/>
        <v>8</v>
      </c>
      <c r="W54" s="4"/>
      <c r="X54" s="2"/>
      <c r="Y54" s="2"/>
      <c r="Z54" s="2"/>
    </row>
    <row r="55" spans="1:26" ht="20.25" customHeight="1">
      <c r="A55" s="8">
        <v>53</v>
      </c>
      <c r="B55" s="9" t="s">
        <v>103</v>
      </c>
      <c r="C55" s="10" t="s">
        <v>53</v>
      </c>
      <c r="D55" s="9" t="s">
        <v>54</v>
      </c>
      <c r="E55" s="10" t="s">
        <v>28</v>
      </c>
      <c r="F55" s="9" t="s">
        <v>29</v>
      </c>
      <c r="G55" s="12"/>
      <c r="H55" s="12"/>
      <c r="I55" s="12"/>
      <c r="J55" s="27">
        <v>5</v>
      </c>
      <c r="K55" s="28"/>
      <c r="L55" s="12"/>
      <c r="M55" s="27"/>
      <c r="N55" s="28"/>
      <c r="O55" s="12"/>
      <c r="P55" s="12"/>
      <c r="Q55" s="12"/>
      <c r="R55" s="12"/>
      <c r="S55" s="12"/>
      <c r="T55" s="12"/>
      <c r="U55" s="12"/>
      <c r="V55" s="13">
        <f t="shared" si="0"/>
        <v>5</v>
      </c>
      <c r="W55" s="4"/>
      <c r="X55" s="2"/>
      <c r="Y55" s="2"/>
      <c r="Z55" s="2"/>
    </row>
    <row r="56" spans="1:26" ht="20.25" customHeight="1">
      <c r="A56" s="8">
        <v>54</v>
      </c>
      <c r="B56" s="9" t="s">
        <v>104</v>
      </c>
      <c r="C56" s="10" t="s">
        <v>46</v>
      </c>
      <c r="D56" s="9" t="s">
        <v>47</v>
      </c>
      <c r="E56" s="10" t="s">
        <v>48</v>
      </c>
      <c r="F56" s="9" t="s">
        <v>29</v>
      </c>
      <c r="G56" s="12"/>
      <c r="H56" s="12"/>
      <c r="I56" s="12"/>
      <c r="J56" s="27"/>
      <c r="K56" s="28"/>
      <c r="L56" s="12">
        <v>0</v>
      </c>
      <c r="M56" s="27">
        <v>5</v>
      </c>
      <c r="N56" s="28"/>
      <c r="O56" s="12"/>
      <c r="P56" s="12"/>
      <c r="Q56" s="12"/>
      <c r="R56" s="12"/>
      <c r="S56" s="12"/>
      <c r="T56" s="12"/>
      <c r="U56" s="12"/>
      <c r="V56" s="13">
        <f t="shared" si="0"/>
        <v>5</v>
      </c>
      <c r="W56" s="4"/>
      <c r="X56" s="2"/>
      <c r="Y56" s="2"/>
      <c r="Z56" s="2"/>
    </row>
    <row r="57" spans="1:26" ht="20.25" customHeight="1">
      <c r="A57" s="8">
        <v>55</v>
      </c>
      <c r="B57" s="9" t="s">
        <v>105</v>
      </c>
      <c r="C57" s="10" t="s">
        <v>41</v>
      </c>
      <c r="D57" s="9" t="s">
        <v>32</v>
      </c>
      <c r="E57" s="10" t="s">
        <v>28</v>
      </c>
      <c r="F57" s="9" t="s">
        <v>29</v>
      </c>
      <c r="G57" s="12"/>
      <c r="H57" s="12"/>
      <c r="I57" s="12"/>
      <c r="J57" s="27"/>
      <c r="K57" s="28"/>
      <c r="L57" s="12"/>
      <c r="M57" s="27">
        <v>4</v>
      </c>
      <c r="N57" s="28"/>
      <c r="O57" s="12"/>
      <c r="P57" s="12"/>
      <c r="Q57" s="12"/>
      <c r="R57" s="12"/>
      <c r="S57" s="12"/>
      <c r="T57" s="12"/>
      <c r="U57" s="12"/>
      <c r="V57" s="13">
        <f t="shared" si="0"/>
        <v>4</v>
      </c>
      <c r="W57" s="4"/>
      <c r="X57" s="2"/>
      <c r="Y57" s="2"/>
      <c r="Z57" s="2"/>
    </row>
    <row r="58" spans="1:26" ht="20.25" customHeight="1">
      <c r="A58" s="8">
        <v>56</v>
      </c>
      <c r="B58" s="9" t="s">
        <v>106</v>
      </c>
      <c r="C58" s="10" t="s">
        <v>36</v>
      </c>
      <c r="D58" s="9" t="s">
        <v>37</v>
      </c>
      <c r="E58" s="10" t="s">
        <v>33</v>
      </c>
      <c r="F58" s="9" t="s">
        <v>39</v>
      </c>
      <c r="G58" s="12"/>
      <c r="H58" s="12"/>
      <c r="I58" s="12"/>
      <c r="J58" s="27"/>
      <c r="K58" s="28"/>
      <c r="L58" s="12"/>
      <c r="M58" s="27"/>
      <c r="N58" s="28"/>
      <c r="O58" s="12">
        <v>4</v>
      </c>
      <c r="P58" s="12"/>
      <c r="Q58" s="12"/>
      <c r="R58" s="12"/>
      <c r="S58" s="12"/>
      <c r="T58" s="12"/>
      <c r="U58" s="12"/>
      <c r="V58" s="13">
        <f t="shared" si="0"/>
        <v>4</v>
      </c>
      <c r="W58" s="4"/>
      <c r="X58" s="2"/>
      <c r="Y58" s="2"/>
      <c r="Z58" s="2"/>
    </row>
    <row r="59" spans="1:26" ht="20.25" customHeight="1">
      <c r="A59" s="8">
        <v>57</v>
      </c>
      <c r="B59" s="9" t="s">
        <v>107</v>
      </c>
      <c r="C59" s="10" t="s">
        <v>36</v>
      </c>
      <c r="D59" s="9" t="s">
        <v>37</v>
      </c>
      <c r="E59" s="10" t="s">
        <v>44</v>
      </c>
      <c r="F59" s="9" t="s">
        <v>39</v>
      </c>
      <c r="G59" s="12"/>
      <c r="H59" s="12"/>
      <c r="I59" s="12"/>
      <c r="J59" s="27"/>
      <c r="K59" s="28"/>
      <c r="L59" s="12"/>
      <c r="M59" s="27"/>
      <c r="N59" s="28"/>
      <c r="O59" s="12">
        <v>4</v>
      </c>
      <c r="P59" s="12"/>
      <c r="Q59" s="12">
        <v>0</v>
      </c>
      <c r="R59" s="12"/>
      <c r="S59" s="12"/>
      <c r="T59" s="12"/>
      <c r="U59" s="12"/>
      <c r="V59" s="16">
        <f t="shared" si="0"/>
        <v>4</v>
      </c>
      <c r="W59" s="4"/>
      <c r="X59" s="2"/>
      <c r="Y59" s="2"/>
      <c r="Z59" s="2"/>
    </row>
    <row r="60" spans="1:26" ht="20.25" customHeight="1">
      <c r="A60" s="8">
        <v>58</v>
      </c>
      <c r="B60" s="9" t="s">
        <v>108</v>
      </c>
      <c r="C60" s="10" t="s">
        <v>109</v>
      </c>
      <c r="D60" s="9" t="s">
        <v>54</v>
      </c>
      <c r="E60" s="10" t="s">
        <v>51</v>
      </c>
      <c r="F60" s="9" t="s">
        <v>34</v>
      </c>
      <c r="G60" s="12"/>
      <c r="H60" s="12"/>
      <c r="I60" s="12"/>
      <c r="J60" s="27"/>
      <c r="K60" s="28"/>
      <c r="L60" s="12"/>
      <c r="M60" s="27"/>
      <c r="N60" s="28"/>
      <c r="O60" s="12"/>
      <c r="P60" s="12"/>
      <c r="Q60" s="12"/>
      <c r="R60" s="12"/>
      <c r="S60" s="12">
        <v>0</v>
      </c>
      <c r="T60" s="12">
        <v>4</v>
      </c>
      <c r="U60" s="12"/>
      <c r="V60" s="16">
        <f t="shared" si="0"/>
        <v>4</v>
      </c>
      <c r="W60" s="4"/>
      <c r="X60" s="2"/>
      <c r="Y60" s="2"/>
      <c r="Z60" s="2"/>
    </row>
    <row r="61" spans="1:26" s="21" customFormat="1" ht="20.25" customHeight="1">
      <c r="A61" s="43">
        <v>59</v>
      </c>
      <c r="B61" s="22" t="s">
        <v>110</v>
      </c>
      <c r="C61" s="23" t="s">
        <v>26</v>
      </c>
      <c r="D61" s="22" t="s">
        <v>27</v>
      </c>
      <c r="E61" s="23" t="s">
        <v>48</v>
      </c>
      <c r="F61" s="22" t="s">
        <v>29</v>
      </c>
      <c r="G61" s="24"/>
      <c r="H61" s="24"/>
      <c r="I61" s="24"/>
      <c r="J61" s="32"/>
      <c r="K61" s="30"/>
      <c r="L61" s="24"/>
      <c r="M61" s="33">
        <f>3.3</f>
        <v>3.3</v>
      </c>
      <c r="N61" s="30"/>
      <c r="O61" s="24"/>
      <c r="P61" s="24"/>
      <c r="Q61" s="24"/>
      <c r="R61" s="24"/>
      <c r="S61" s="24"/>
      <c r="T61" s="24"/>
      <c r="U61" s="24"/>
      <c r="V61" s="25">
        <f t="shared" si="0"/>
        <v>3.3</v>
      </c>
      <c r="W61" s="20"/>
      <c r="X61" s="17"/>
      <c r="Y61" s="17"/>
      <c r="Z61" s="17"/>
    </row>
    <row r="62" spans="1:26" s="21" customFormat="1" ht="20.25" customHeight="1">
      <c r="A62" s="43">
        <v>60</v>
      </c>
      <c r="B62" s="22" t="s">
        <v>111</v>
      </c>
      <c r="C62" s="23" t="s">
        <v>41</v>
      </c>
      <c r="D62" s="22" t="s">
        <v>32</v>
      </c>
      <c r="E62" s="23" t="s">
        <v>48</v>
      </c>
      <c r="F62" s="22" t="s">
        <v>29</v>
      </c>
      <c r="G62" s="26"/>
      <c r="H62" s="26"/>
      <c r="I62" s="26"/>
      <c r="J62" s="29"/>
      <c r="K62" s="30"/>
      <c r="L62" s="26"/>
      <c r="M62" s="29">
        <v>3</v>
      </c>
      <c r="N62" s="30"/>
      <c r="O62" s="26"/>
      <c r="P62" s="26"/>
      <c r="Q62" s="26"/>
      <c r="R62" s="26"/>
      <c r="S62" s="26"/>
      <c r="T62" s="26"/>
      <c r="U62" s="26"/>
      <c r="V62" s="25">
        <f t="shared" si="0"/>
        <v>3</v>
      </c>
      <c r="W62" s="20"/>
      <c r="X62" s="17"/>
      <c r="Y62" s="17"/>
      <c r="Z62" s="17"/>
    </row>
    <row r="63" spans="1:26" s="21" customFormat="1" ht="20.25" customHeight="1">
      <c r="A63" s="43">
        <v>61</v>
      </c>
      <c r="B63" s="22" t="s">
        <v>112</v>
      </c>
      <c r="C63" s="23" t="s">
        <v>50</v>
      </c>
      <c r="D63" s="22" t="s">
        <v>27</v>
      </c>
      <c r="E63" s="23" t="s">
        <v>48</v>
      </c>
      <c r="F63" s="22" t="s">
        <v>34</v>
      </c>
      <c r="G63" s="26"/>
      <c r="H63" s="26"/>
      <c r="I63" s="26">
        <v>0</v>
      </c>
      <c r="J63" s="29">
        <v>0</v>
      </c>
      <c r="K63" s="30"/>
      <c r="L63" s="26"/>
      <c r="M63" s="29">
        <v>2</v>
      </c>
      <c r="N63" s="30"/>
      <c r="O63" s="26"/>
      <c r="P63" s="26"/>
      <c r="Q63" s="26"/>
      <c r="R63" s="26"/>
      <c r="S63" s="26"/>
      <c r="T63" s="26"/>
      <c r="U63" s="26"/>
      <c r="V63" s="25">
        <f t="shared" si="0"/>
        <v>2</v>
      </c>
      <c r="W63" s="20"/>
      <c r="X63" s="17"/>
      <c r="Y63" s="17"/>
      <c r="Z63" s="17"/>
    </row>
    <row r="64" spans="1:26" s="21" customFormat="1" ht="20.25" customHeight="1">
      <c r="A64" s="43">
        <v>62</v>
      </c>
      <c r="B64" s="22" t="s">
        <v>113</v>
      </c>
      <c r="C64" s="23" t="s">
        <v>87</v>
      </c>
      <c r="D64" s="22" t="s">
        <v>47</v>
      </c>
      <c r="E64" s="23" t="s">
        <v>33</v>
      </c>
      <c r="F64" s="22" t="s">
        <v>34</v>
      </c>
      <c r="G64" s="26"/>
      <c r="H64" s="26"/>
      <c r="I64" s="26"/>
      <c r="J64" s="29"/>
      <c r="K64" s="30"/>
      <c r="L64" s="26"/>
      <c r="M64" s="29">
        <v>0</v>
      </c>
      <c r="N64" s="30"/>
      <c r="O64" s="26"/>
      <c r="P64" s="26"/>
      <c r="Q64" s="26"/>
      <c r="R64" s="26"/>
      <c r="S64" s="26"/>
      <c r="T64" s="26"/>
      <c r="U64" s="26"/>
      <c r="V64" s="25">
        <f t="shared" si="0"/>
        <v>0</v>
      </c>
      <c r="W64" s="20"/>
      <c r="X64" s="17"/>
      <c r="Y64" s="17"/>
      <c r="Z64" s="17"/>
    </row>
    <row r="65" spans="1:26" s="21" customFormat="1" ht="20.25" customHeight="1">
      <c r="A65" s="43">
        <v>63</v>
      </c>
      <c r="B65" s="22" t="s">
        <v>114</v>
      </c>
      <c r="C65" s="23" t="s">
        <v>36</v>
      </c>
      <c r="D65" s="22" t="s">
        <v>37</v>
      </c>
      <c r="E65" s="23" t="s">
        <v>48</v>
      </c>
      <c r="F65" s="22" t="s">
        <v>39</v>
      </c>
      <c r="G65" s="26"/>
      <c r="H65" s="26"/>
      <c r="I65" s="26">
        <v>0</v>
      </c>
      <c r="J65" s="29"/>
      <c r="K65" s="30"/>
      <c r="L65" s="26"/>
      <c r="M65" s="29"/>
      <c r="N65" s="30"/>
      <c r="O65" s="26"/>
      <c r="P65" s="26"/>
      <c r="Q65" s="26"/>
      <c r="R65" s="26"/>
      <c r="S65" s="26"/>
      <c r="T65" s="26"/>
      <c r="U65" s="26"/>
      <c r="V65" s="25">
        <f t="shared" si="0"/>
        <v>0</v>
      </c>
      <c r="W65" s="20"/>
      <c r="X65" s="17"/>
      <c r="Y65" s="17"/>
      <c r="Z65" s="17"/>
    </row>
    <row r="66" spans="1:26" s="21" customFormat="1" ht="20.25" customHeight="1">
      <c r="A66" s="43">
        <v>64</v>
      </c>
      <c r="B66" s="22" t="s">
        <v>115</v>
      </c>
      <c r="C66" s="23" t="s">
        <v>26</v>
      </c>
      <c r="D66" s="22" t="s">
        <v>27</v>
      </c>
      <c r="E66" s="23" t="s">
        <v>48</v>
      </c>
      <c r="F66" s="22" t="s">
        <v>29</v>
      </c>
      <c r="G66" s="26"/>
      <c r="H66" s="26"/>
      <c r="I66" s="26">
        <v>0</v>
      </c>
      <c r="J66" s="29"/>
      <c r="K66" s="30"/>
      <c r="L66" s="26"/>
      <c r="M66" s="29"/>
      <c r="N66" s="30"/>
      <c r="O66" s="26"/>
      <c r="P66" s="26"/>
      <c r="Q66" s="26"/>
      <c r="R66" s="26"/>
      <c r="S66" s="26"/>
      <c r="T66" s="26"/>
      <c r="U66" s="26"/>
      <c r="V66" s="25">
        <f t="shared" si="0"/>
        <v>0</v>
      </c>
      <c r="W66" s="20"/>
      <c r="X66" s="17"/>
      <c r="Y66" s="17"/>
      <c r="Z66" s="17"/>
    </row>
    <row r="67" spans="1:26" s="21" customFormat="1" ht="20.25" customHeight="1">
      <c r="A67" s="43">
        <v>65</v>
      </c>
      <c r="B67" s="22" t="s">
        <v>116</v>
      </c>
      <c r="C67" s="23" t="s">
        <v>31</v>
      </c>
      <c r="D67" s="22" t="s">
        <v>32</v>
      </c>
      <c r="E67" s="23" t="s">
        <v>51</v>
      </c>
      <c r="F67" s="22" t="s">
        <v>34</v>
      </c>
      <c r="G67" s="26">
        <v>0</v>
      </c>
      <c r="H67" s="26"/>
      <c r="I67" s="26"/>
      <c r="J67" s="29"/>
      <c r="K67" s="30"/>
      <c r="L67" s="26"/>
      <c r="M67" s="29"/>
      <c r="N67" s="30"/>
      <c r="O67" s="26"/>
      <c r="P67" s="26"/>
      <c r="Q67" s="26"/>
      <c r="R67" s="26"/>
      <c r="S67" s="26"/>
      <c r="T67" s="26"/>
      <c r="U67" s="26"/>
      <c r="V67" s="25">
        <f t="shared" si="0"/>
        <v>0</v>
      </c>
      <c r="W67" s="20"/>
      <c r="X67" s="17"/>
      <c r="Y67" s="17"/>
      <c r="Z67" s="17"/>
    </row>
    <row r="68" spans="1:26" s="21" customFormat="1" ht="20.25" customHeight="1">
      <c r="A68" s="43">
        <v>66</v>
      </c>
      <c r="B68" s="22" t="s">
        <v>117</v>
      </c>
      <c r="C68" s="23" t="s">
        <v>36</v>
      </c>
      <c r="D68" s="22" t="s">
        <v>37</v>
      </c>
      <c r="E68" s="23" t="s">
        <v>48</v>
      </c>
      <c r="F68" s="22" t="s">
        <v>39</v>
      </c>
      <c r="G68" s="26"/>
      <c r="H68" s="26"/>
      <c r="I68" s="26">
        <v>0</v>
      </c>
      <c r="J68" s="29"/>
      <c r="K68" s="30"/>
      <c r="L68" s="26"/>
      <c r="M68" s="29"/>
      <c r="N68" s="30"/>
      <c r="O68" s="26"/>
      <c r="P68" s="26"/>
      <c r="Q68" s="26"/>
      <c r="R68" s="26"/>
      <c r="S68" s="26"/>
      <c r="T68" s="26"/>
      <c r="U68" s="26"/>
      <c r="V68" s="25">
        <f t="shared" si="0"/>
        <v>0</v>
      </c>
      <c r="W68" s="20"/>
      <c r="X68" s="17"/>
      <c r="Y68" s="17"/>
      <c r="Z68" s="17"/>
    </row>
    <row r="69" spans="1:26" s="21" customFormat="1" ht="20.25" customHeight="1">
      <c r="A69" s="43">
        <v>67</v>
      </c>
      <c r="B69" s="22" t="s">
        <v>118</v>
      </c>
      <c r="C69" s="23" t="s">
        <v>50</v>
      </c>
      <c r="D69" s="22" t="s">
        <v>27</v>
      </c>
      <c r="E69" s="23" t="s">
        <v>28</v>
      </c>
      <c r="F69" s="22" t="s">
        <v>34</v>
      </c>
      <c r="G69" s="26">
        <v>0</v>
      </c>
      <c r="H69" s="26"/>
      <c r="I69" s="26"/>
      <c r="J69" s="29"/>
      <c r="K69" s="30"/>
      <c r="L69" s="26"/>
      <c r="M69" s="29"/>
      <c r="N69" s="30"/>
      <c r="O69" s="26"/>
      <c r="P69" s="26"/>
      <c r="Q69" s="26"/>
      <c r="R69" s="26"/>
      <c r="S69" s="26"/>
      <c r="T69" s="26"/>
      <c r="U69" s="26"/>
      <c r="V69" s="25">
        <f t="shared" si="0"/>
        <v>0</v>
      </c>
      <c r="W69" s="20"/>
      <c r="X69" s="17"/>
      <c r="Y69" s="17"/>
      <c r="Z69" s="17"/>
    </row>
    <row r="70" spans="1:26" s="21" customFormat="1" ht="20.25" customHeight="1">
      <c r="A70" s="43">
        <v>68</v>
      </c>
      <c r="B70" s="22" t="s">
        <v>119</v>
      </c>
      <c r="C70" s="23" t="s">
        <v>50</v>
      </c>
      <c r="D70" s="22" t="s">
        <v>27</v>
      </c>
      <c r="E70" s="23" t="s">
        <v>51</v>
      </c>
      <c r="F70" s="22" t="s">
        <v>34</v>
      </c>
      <c r="G70" s="26">
        <v>0</v>
      </c>
      <c r="H70" s="26"/>
      <c r="I70" s="26"/>
      <c r="J70" s="29"/>
      <c r="K70" s="30"/>
      <c r="L70" s="26"/>
      <c r="M70" s="29"/>
      <c r="N70" s="30"/>
      <c r="O70" s="26"/>
      <c r="P70" s="26"/>
      <c r="Q70" s="26"/>
      <c r="R70" s="26"/>
      <c r="S70" s="26"/>
      <c r="T70" s="26"/>
      <c r="U70" s="26"/>
      <c r="V70" s="25">
        <f t="shared" si="0"/>
        <v>0</v>
      </c>
      <c r="W70" s="20"/>
      <c r="X70" s="17"/>
      <c r="Y70" s="17"/>
      <c r="Z70" s="17"/>
    </row>
    <row r="71" spans="1:26" s="21" customFormat="1" ht="20.25" customHeight="1">
      <c r="A71" s="43">
        <v>69</v>
      </c>
      <c r="B71" s="22" t="s">
        <v>120</v>
      </c>
      <c r="C71" s="23" t="s">
        <v>50</v>
      </c>
      <c r="D71" s="22" t="s">
        <v>27</v>
      </c>
      <c r="E71" s="23" t="s">
        <v>48</v>
      </c>
      <c r="F71" s="22" t="s">
        <v>34</v>
      </c>
      <c r="G71" s="26"/>
      <c r="H71" s="26"/>
      <c r="I71" s="26">
        <v>0</v>
      </c>
      <c r="J71" s="29"/>
      <c r="K71" s="30"/>
      <c r="L71" s="26"/>
      <c r="M71" s="29"/>
      <c r="N71" s="30"/>
      <c r="O71" s="26"/>
      <c r="P71" s="26"/>
      <c r="Q71" s="26"/>
      <c r="R71" s="26"/>
      <c r="S71" s="26"/>
      <c r="T71" s="26"/>
      <c r="U71" s="26"/>
      <c r="V71" s="25">
        <f t="shared" si="0"/>
        <v>0</v>
      </c>
      <c r="W71" s="20"/>
      <c r="X71" s="17"/>
      <c r="Y71" s="17"/>
      <c r="Z71" s="17"/>
    </row>
    <row r="72" spans="1:26" s="21" customFormat="1" ht="20.25" customHeight="1">
      <c r="A72" s="43">
        <v>70</v>
      </c>
      <c r="B72" s="22" t="s">
        <v>121</v>
      </c>
      <c r="C72" s="23" t="s">
        <v>36</v>
      </c>
      <c r="D72" s="22" t="s">
        <v>37</v>
      </c>
      <c r="E72" s="23" t="s">
        <v>38</v>
      </c>
      <c r="F72" s="22" t="s">
        <v>39</v>
      </c>
      <c r="G72" s="26"/>
      <c r="H72" s="26"/>
      <c r="I72" s="26"/>
      <c r="J72" s="29"/>
      <c r="K72" s="30"/>
      <c r="L72" s="26"/>
      <c r="M72" s="29">
        <v>0</v>
      </c>
      <c r="N72" s="30"/>
      <c r="O72" s="26"/>
      <c r="P72" s="26"/>
      <c r="Q72" s="26"/>
      <c r="R72" s="26"/>
      <c r="S72" s="26"/>
      <c r="T72" s="26"/>
      <c r="U72" s="26"/>
      <c r="V72" s="25">
        <f t="shared" si="0"/>
        <v>0</v>
      </c>
      <c r="W72" s="20"/>
      <c r="X72" s="17"/>
      <c r="Y72" s="17"/>
      <c r="Z72" s="17"/>
    </row>
    <row r="73" spans="1:26" s="21" customFormat="1" ht="20.25" customHeight="1">
      <c r="A73" s="43">
        <v>71</v>
      </c>
      <c r="B73" s="22" t="s">
        <v>122</v>
      </c>
      <c r="C73" s="23" t="s">
        <v>26</v>
      </c>
      <c r="D73" s="22" t="s">
        <v>27</v>
      </c>
      <c r="E73" s="23" t="s">
        <v>48</v>
      </c>
      <c r="F73" s="22" t="s">
        <v>29</v>
      </c>
      <c r="G73" s="26"/>
      <c r="H73" s="26"/>
      <c r="I73" s="26"/>
      <c r="J73" s="29"/>
      <c r="K73" s="30"/>
      <c r="L73" s="26"/>
      <c r="M73" s="29">
        <v>0</v>
      </c>
      <c r="N73" s="30"/>
      <c r="O73" s="26"/>
      <c r="P73" s="26"/>
      <c r="Q73" s="26"/>
      <c r="R73" s="26"/>
      <c r="S73" s="26"/>
      <c r="T73" s="26"/>
      <c r="U73" s="26"/>
      <c r="V73" s="25">
        <f t="shared" si="0"/>
        <v>0</v>
      </c>
      <c r="W73" s="20"/>
      <c r="X73" s="17"/>
      <c r="Y73" s="17"/>
      <c r="Z73" s="17"/>
    </row>
    <row r="74" spans="1:26" s="21" customFormat="1" ht="20.25" customHeight="1">
      <c r="A74" s="43">
        <v>72</v>
      </c>
      <c r="B74" s="22" t="s">
        <v>123</v>
      </c>
      <c r="C74" s="23" t="s">
        <v>36</v>
      </c>
      <c r="D74" s="22" t="s">
        <v>37</v>
      </c>
      <c r="E74" s="23" t="s">
        <v>48</v>
      </c>
      <c r="F74" s="22" t="s">
        <v>39</v>
      </c>
      <c r="G74" s="26"/>
      <c r="H74" s="26"/>
      <c r="I74" s="26">
        <v>0</v>
      </c>
      <c r="J74" s="29"/>
      <c r="K74" s="30"/>
      <c r="L74" s="26"/>
      <c r="M74" s="29"/>
      <c r="N74" s="30"/>
      <c r="O74" s="26"/>
      <c r="P74" s="26"/>
      <c r="Q74" s="26"/>
      <c r="R74" s="26"/>
      <c r="S74" s="26"/>
      <c r="T74" s="26"/>
      <c r="U74" s="26"/>
      <c r="V74" s="25">
        <f t="shared" si="0"/>
        <v>0</v>
      </c>
      <c r="W74" s="20"/>
      <c r="X74" s="17"/>
      <c r="Y74" s="17"/>
      <c r="Z74" s="17"/>
    </row>
    <row r="75" spans="1:26" s="21" customFormat="1" ht="20.25" customHeight="1">
      <c r="A75" s="43">
        <v>73</v>
      </c>
      <c r="B75" s="22" t="s">
        <v>124</v>
      </c>
      <c r="C75" s="23" t="s">
        <v>46</v>
      </c>
      <c r="D75" s="22" t="s">
        <v>47</v>
      </c>
      <c r="E75" s="23" t="s">
        <v>48</v>
      </c>
      <c r="F75" s="22" t="s">
        <v>29</v>
      </c>
      <c r="G75" s="26"/>
      <c r="H75" s="26"/>
      <c r="I75" s="26"/>
      <c r="J75" s="29"/>
      <c r="K75" s="30"/>
      <c r="L75" s="26"/>
      <c r="M75" s="29">
        <v>0</v>
      </c>
      <c r="N75" s="30"/>
      <c r="O75" s="26"/>
      <c r="P75" s="26"/>
      <c r="Q75" s="26"/>
      <c r="R75" s="26"/>
      <c r="S75" s="26"/>
      <c r="T75" s="26"/>
      <c r="U75" s="26"/>
      <c r="V75" s="25">
        <f t="shared" si="0"/>
        <v>0</v>
      </c>
      <c r="W75" s="20"/>
      <c r="X75" s="17"/>
      <c r="Y75" s="17"/>
      <c r="Z75" s="17"/>
    </row>
    <row r="76" spans="1:26" s="21" customFormat="1" ht="20.25" customHeight="1">
      <c r="A76" s="43">
        <v>74</v>
      </c>
      <c r="B76" s="22" t="s">
        <v>125</v>
      </c>
      <c r="C76" s="23" t="s">
        <v>31</v>
      </c>
      <c r="D76" s="22" t="s">
        <v>32</v>
      </c>
      <c r="E76" s="23" t="s">
        <v>48</v>
      </c>
      <c r="F76" s="22" t="s">
        <v>34</v>
      </c>
      <c r="G76" s="26"/>
      <c r="H76" s="26"/>
      <c r="I76" s="26">
        <v>0</v>
      </c>
      <c r="J76" s="29"/>
      <c r="K76" s="30"/>
      <c r="L76" s="26"/>
      <c r="M76" s="29"/>
      <c r="N76" s="30"/>
      <c r="O76" s="26"/>
      <c r="P76" s="26"/>
      <c r="Q76" s="26"/>
      <c r="R76" s="26"/>
      <c r="S76" s="26"/>
      <c r="T76" s="26"/>
      <c r="U76" s="26"/>
      <c r="V76" s="25">
        <f t="shared" si="0"/>
        <v>0</v>
      </c>
      <c r="W76" s="20"/>
      <c r="X76" s="17"/>
      <c r="Y76" s="17"/>
      <c r="Z76" s="17"/>
    </row>
    <row r="77" spans="1:26" s="21" customFormat="1" ht="20.25" customHeight="1">
      <c r="A77" s="43">
        <v>75</v>
      </c>
      <c r="B77" s="22" t="s">
        <v>126</v>
      </c>
      <c r="C77" s="23" t="s">
        <v>87</v>
      </c>
      <c r="D77" s="22" t="s">
        <v>47</v>
      </c>
      <c r="E77" s="23" t="s">
        <v>33</v>
      </c>
      <c r="F77" s="22" t="s">
        <v>34</v>
      </c>
      <c r="G77" s="26"/>
      <c r="H77" s="26"/>
      <c r="I77" s="26"/>
      <c r="J77" s="29"/>
      <c r="K77" s="30"/>
      <c r="L77" s="26"/>
      <c r="M77" s="29">
        <v>0</v>
      </c>
      <c r="N77" s="30"/>
      <c r="O77" s="26"/>
      <c r="P77" s="26"/>
      <c r="Q77" s="26"/>
      <c r="R77" s="26"/>
      <c r="S77" s="26"/>
      <c r="T77" s="26"/>
      <c r="U77" s="26"/>
      <c r="V77" s="25">
        <f t="shared" si="0"/>
        <v>0</v>
      </c>
      <c r="W77" s="20"/>
      <c r="X77" s="17"/>
      <c r="Y77" s="17"/>
      <c r="Z77" s="17"/>
    </row>
    <row r="78" spans="1:26" s="21" customFormat="1" ht="20.25" customHeight="1">
      <c r="A78" s="43">
        <v>76</v>
      </c>
      <c r="B78" s="22" t="s">
        <v>127</v>
      </c>
      <c r="C78" s="23" t="s">
        <v>50</v>
      </c>
      <c r="D78" s="22" t="s">
        <v>27</v>
      </c>
      <c r="E78" s="23" t="s">
        <v>48</v>
      </c>
      <c r="F78" s="22" t="s">
        <v>34</v>
      </c>
      <c r="G78" s="26"/>
      <c r="H78" s="26"/>
      <c r="I78" s="26"/>
      <c r="J78" s="29">
        <v>0</v>
      </c>
      <c r="K78" s="30"/>
      <c r="L78" s="26"/>
      <c r="M78" s="29"/>
      <c r="N78" s="30"/>
      <c r="O78" s="26"/>
      <c r="P78" s="26"/>
      <c r="Q78" s="26"/>
      <c r="R78" s="26"/>
      <c r="S78" s="26"/>
      <c r="T78" s="26"/>
      <c r="U78" s="26"/>
      <c r="V78" s="25">
        <f t="shared" si="0"/>
        <v>0</v>
      </c>
      <c r="W78" s="20"/>
      <c r="X78" s="17"/>
      <c r="Y78" s="17"/>
      <c r="Z78" s="17"/>
    </row>
    <row r="79" spans="1:26" s="21" customFormat="1" ht="20.25" customHeight="1">
      <c r="A79" s="43">
        <v>77</v>
      </c>
      <c r="B79" s="22" t="s">
        <v>128</v>
      </c>
      <c r="C79" s="23" t="s">
        <v>26</v>
      </c>
      <c r="D79" s="22" t="s">
        <v>27</v>
      </c>
      <c r="E79" s="23" t="s">
        <v>48</v>
      </c>
      <c r="F79" s="22" t="s">
        <v>29</v>
      </c>
      <c r="G79" s="26"/>
      <c r="H79" s="26"/>
      <c r="I79" s="26"/>
      <c r="J79" s="29"/>
      <c r="K79" s="30"/>
      <c r="L79" s="26"/>
      <c r="M79" s="29">
        <v>0</v>
      </c>
      <c r="N79" s="30"/>
      <c r="O79" s="26"/>
      <c r="P79" s="26"/>
      <c r="Q79" s="26"/>
      <c r="R79" s="26"/>
      <c r="S79" s="26"/>
      <c r="T79" s="26"/>
      <c r="U79" s="26"/>
      <c r="V79" s="25">
        <f t="shared" si="0"/>
        <v>0</v>
      </c>
      <c r="W79" s="20"/>
      <c r="X79" s="17"/>
      <c r="Y79" s="17"/>
      <c r="Z79" s="17"/>
    </row>
    <row r="80" spans="1:26" s="21" customFormat="1" ht="20.25" customHeight="1">
      <c r="A80" s="43">
        <v>78</v>
      </c>
      <c r="B80" s="22" t="s">
        <v>129</v>
      </c>
      <c r="C80" s="23" t="s">
        <v>87</v>
      </c>
      <c r="D80" s="22" t="s">
        <v>47</v>
      </c>
      <c r="E80" s="23" t="s">
        <v>33</v>
      </c>
      <c r="F80" s="22" t="s">
        <v>34</v>
      </c>
      <c r="G80" s="26"/>
      <c r="H80" s="26"/>
      <c r="I80" s="26"/>
      <c r="J80" s="29"/>
      <c r="K80" s="30"/>
      <c r="L80" s="26"/>
      <c r="M80" s="29">
        <v>0</v>
      </c>
      <c r="N80" s="30"/>
      <c r="O80" s="26"/>
      <c r="P80" s="26"/>
      <c r="Q80" s="26"/>
      <c r="R80" s="26"/>
      <c r="S80" s="26"/>
      <c r="T80" s="26"/>
      <c r="U80" s="26"/>
      <c r="V80" s="25">
        <f t="shared" si="0"/>
        <v>0</v>
      </c>
      <c r="W80" s="20"/>
      <c r="X80" s="17"/>
      <c r="Y80" s="17"/>
      <c r="Z80" s="17"/>
    </row>
    <row r="81" spans="1:26" s="21" customFormat="1" ht="20.25" customHeight="1">
      <c r="A81" s="43">
        <v>79</v>
      </c>
      <c r="B81" s="22" t="s">
        <v>130</v>
      </c>
      <c r="C81" s="23" t="s">
        <v>36</v>
      </c>
      <c r="D81" s="22" t="s">
        <v>37</v>
      </c>
      <c r="E81" s="23" t="s">
        <v>51</v>
      </c>
      <c r="F81" s="22" t="s">
        <v>39</v>
      </c>
      <c r="G81" s="26">
        <v>0</v>
      </c>
      <c r="H81" s="26"/>
      <c r="I81" s="26"/>
      <c r="J81" s="29"/>
      <c r="K81" s="30"/>
      <c r="L81" s="26"/>
      <c r="M81" s="29"/>
      <c r="N81" s="30"/>
      <c r="O81" s="26"/>
      <c r="P81" s="26"/>
      <c r="Q81" s="26"/>
      <c r="R81" s="26"/>
      <c r="S81" s="26"/>
      <c r="T81" s="26"/>
      <c r="U81" s="26"/>
      <c r="V81" s="25">
        <f t="shared" si="0"/>
        <v>0</v>
      </c>
      <c r="W81" s="20"/>
      <c r="X81" s="17"/>
      <c r="Y81" s="17"/>
      <c r="Z81" s="17"/>
    </row>
    <row r="82" spans="1:26" s="21" customFormat="1" ht="20.25" customHeight="1">
      <c r="A82" s="43">
        <v>80</v>
      </c>
      <c r="B82" s="22" t="s">
        <v>131</v>
      </c>
      <c r="C82" s="23" t="s">
        <v>26</v>
      </c>
      <c r="D82" s="22" t="s">
        <v>27</v>
      </c>
      <c r="E82" s="23" t="s">
        <v>48</v>
      </c>
      <c r="F82" s="22" t="s">
        <v>29</v>
      </c>
      <c r="G82" s="26">
        <v>0</v>
      </c>
      <c r="H82" s="26"/>
      <c r="I82" s="26"/>
      <c r="J82" s="29"/>
      <c r="K82" s="30"/>
      <c r="L82" s="26"/>
      <c r="M82" s="29"/>
      <c r="N82" s="30"/>
      <c r="O82" s="26"/>
      <c r="P82" s="26"/>
      <c r="Q82" s="26"/>
      <c r="R82" s="26"/>
      <c r="S82" s="26"/>
      <c r="T82" s="26"/>
      <c r="U82" s="26"/>
      <c r="V82" s="25">
        <f t="shared" si="0"/>
        <v>0</v>
      </c>
      <c r="W82" s="20"/>
      <c r="X82" s="17"/>
      <c r="Y82" s="17"/>
      <c r="Z82" s="17"/>
    </row>
    <row r="83" spans="1:26" s="21" customFormat="1" ht="15.75" customHeight="1">
      <c r="A83" s="43">
        <v>81</v>
      </c>
      <c r="B83" s="22" t="s">
        <v>132</v>
      </c>
      <c r="C83" s="23" t="s">
        <v>36</v>
      </c>
      <c r="D83" s="22" t="s">
        <v>37</v>
      </c>
      <c r="E83" s="45">
        <v>2</v>
      </c>
      <c r="F83" s="22" t="s">
        <v>39</v>
      </c>
      <c r="G83" s="46" t="s">
        <v>133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19"/>
      <c r="X83" s="17"/>
      <c r="Y83" s="17"/>
      <c r="Z83" s="17"/>
    </row>
    <row r="84" spans="1:26" s="21" customFormat="1" ht="15.75" customHeight="1">
      <c r="A84" s="17"/>
      <c r="B84" s="17"/>
      <c r="C84" s="17"/>
      <c r="D84" s="17"/>
      <c r="E84" s="17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9"/>
      <c r="X84" s="17"/>
      <c r="Y84" s="17"/>
      <c r="Z84" s="17"/>
    </row>
    <row r="85" spans="1:26" ht="15.75" customHeight="1">
      <c r="A85" s="2"/>
      <c r="B85" s="2"/>
      <c r="C85" s="2"/>
      <c r="D85" s="2"/>
      <c r="E85" s="2"/>
      <c r="F85" s="2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3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3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3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3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3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3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3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3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3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3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3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3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3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3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3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3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3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3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3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3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3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3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3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3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3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3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3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3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3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3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3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3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3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3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3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3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3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3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3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3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3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3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3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3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3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3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3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3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3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3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3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3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3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3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3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3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3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3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3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3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3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3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3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3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3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3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3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3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3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3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3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3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3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3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3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3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3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3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3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3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3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3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3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3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3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3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3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3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3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3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3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3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3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3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3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3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3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3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3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3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3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3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3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3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3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3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3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3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3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3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3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3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3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3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3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3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3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3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3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3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3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3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3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3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3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3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3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3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3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3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3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3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3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3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3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3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3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3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3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3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3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3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3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3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3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3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3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3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3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3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3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3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3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3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3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3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3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3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3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3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3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3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3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3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3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3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3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3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3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3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3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3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3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3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3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3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3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3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3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3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3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3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3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3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3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3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3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3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3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3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3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3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3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3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3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3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3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3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3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3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3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3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3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3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3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3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3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3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3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3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3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3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3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3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3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3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3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3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3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3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3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3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3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3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3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3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3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3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3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3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3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3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3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3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3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3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3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3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3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3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3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3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3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3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3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3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3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3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3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3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3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3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3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3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3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3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3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3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3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3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3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3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3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3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3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3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3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3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3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3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3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3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3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3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3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3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3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3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3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3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3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3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3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3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3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3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3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3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3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3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3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3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3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3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3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3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3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3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3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3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3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3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3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3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3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3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3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3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3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3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3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3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3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3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3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3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3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3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3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3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3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3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3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3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3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3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3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3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3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3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3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3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3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3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3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3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3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3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3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3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3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3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3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3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3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3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3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3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3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3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3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3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3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3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3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3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3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3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3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3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3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3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3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3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3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3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3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3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3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3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3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3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3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3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3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3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3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3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3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3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3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3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3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3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3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3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3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3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3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3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3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3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3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3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3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3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3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3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3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3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3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3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3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3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3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3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3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3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3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3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3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3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3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3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3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3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3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3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3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3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3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3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3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3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3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3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3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3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3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3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3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3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3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3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3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3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3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3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3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3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3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3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3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3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3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3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3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3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3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3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3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3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3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3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3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3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3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3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3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3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3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3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3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3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3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3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3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3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3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3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3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3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3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3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3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3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3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3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3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3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3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3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3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3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3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3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3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3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3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3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3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3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3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3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3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3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3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3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3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3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3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3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3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3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3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3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3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3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3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3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3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3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3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3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3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3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3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3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3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3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3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3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3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3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3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3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3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3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3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3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3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3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3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3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3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3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3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3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3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3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3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3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3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3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3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3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3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3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3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3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3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3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3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3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3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3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3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3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3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3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3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3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3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3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3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3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3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3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3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3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3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3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3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3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3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3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3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3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3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3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3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3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3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3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3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3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3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3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3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3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3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3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3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3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3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3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3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3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3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3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3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3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3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3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3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3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3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3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3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3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3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3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3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3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3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3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3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3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3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3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3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3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3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3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3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3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3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3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3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3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3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3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3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3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3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3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3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3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3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3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3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3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3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3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3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3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3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3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3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3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3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3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3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3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3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3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3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3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3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3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3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3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3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3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3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3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3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3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3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3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3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3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3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3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3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3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3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3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3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3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3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3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3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3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3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3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3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3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3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3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3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3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3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3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3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3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3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3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3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3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3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3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3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3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3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3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3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3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3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3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3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3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3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3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3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3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3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3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3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3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3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3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3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3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3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3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3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3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3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3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3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3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3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3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3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3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3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3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3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3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3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3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3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3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3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3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3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3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3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3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3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3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3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3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3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3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3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3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3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3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3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3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3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3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3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3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3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3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3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3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3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3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3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3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3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3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3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3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3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3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3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3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3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3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3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3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3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3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3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3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3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3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3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3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3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3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3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3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3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3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3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3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3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3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3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3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3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3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3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3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3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3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3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3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3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3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3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3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3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3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3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3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3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3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3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3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3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3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3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3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3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3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3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3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3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3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3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3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3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3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3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3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3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3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3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3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3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3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3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3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3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3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3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3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3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3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3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3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3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3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3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3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3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3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3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3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3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3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3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3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3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3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3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3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3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3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3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3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3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3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3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3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3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3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3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3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3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3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3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3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3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3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3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3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3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3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3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3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3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3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3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3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3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3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3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3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3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3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3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3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3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3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3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3"/>
      <c r="X998" s="2"/>
      <c r="Y998" s="2"/>
      <c r="Z998" s="2"/>
    </row>
  </sheetData>
  <autoFilter ref="A1:V83"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4" showButton="0"/>
    <filterColumn colId="16" showButton="0"/>
    <filterColumn colId="18" showButton="0"/>
    <filterColumn colId="19" showButton="0"/>
  </autoFilter>
  <mergeCells count="174">
    <mergeCell ref="M14:N14"/>
    <mergeCell ref="M15:N15"/>
    <mergeCell ref="M16:N16"/>
    <mergeCell ref="M17:N17"/>
    <mergeCell ref="M18:N18"/>
    <mergeCell ref="M19:N19"/>
    <mergeCell ref="M20:N20"/>
    <mergeCell ref="A1:A2"/>
    <mergeCell ref="B1:B2"/>
    <mergeCell ref="C1:C2"/>
    <mergeCell ref="D1:D2"/>
    <mergeCell ref="E1:E2"/>
    <mergeCell ref="F1:F2"/>
    <mergeCell ref="G1:I1"/>
    <mergeCell ref="J1:N1"/>
    <mergeCell ref="J5:K5"/>
    <mergeCell ref="M5:N5"/>
    <mergeCell ref="M6:N6"/>
    <mergeCell ref="J6:K6"/>
    <mergeCell ref="J7:K7"/>
    <mergeCell ref="J8:K8"/>
    <mergeCell ref="J9:K9"/>
    <mergeCell ref="J10:K10"/>
    <mergeCell ref="J11:K11"/>
    <mergeCell ref="O1:P1"/>
    <mergeCell ref="Q1:R1"/>
    <mergeCell ref="S1:U1"/>
    <mergeCell ref="V1:V2"/>
    <mergeCell ref="J2:K2"/>
    <mergeCell ref="J3:K3"/>
    <mergeCell ref="M2:N2"/>
    <mergeCell ref="M3:N3"/>
    <mergeCell ref="J4:K4"/>
    <mergeCell ref="M4:N4"/>
    <mergeCell ref="J12:K12"/>
    <mergeCell ref="M7:N7"/>
    <mergeCell ref="M8:N8"/>
    <mergeCell ref="M9:N9"/>
    <mergeCell ref="M10:N10"/>
    <mergeCell ref="M11:N11"/>
    <mergeCell ref="M12:N12"/>
    <mergeCell ref="M13:N13"/>
    <mergeCell ref="J13:K13"/>
    <mergeCell ref="J14:K14"/>
    <mergeCell ref="J15:K15"/>
    <mergeCell ref="J16:K16"/>
    <mergeCell ref="J17:K17"/>
    <mergeCell ref="J18:K18"/>
    <mergeCell ref="J19:K19"/>
    <mergeCell ref="J26:K26"/>
    <mergeCell ref="M26:N26"/>
    <mergeCell ref="J63:K63"/>
    <mergeCell ref="M37:N37"/>
    <mergeCell ref="M35:N35"/>
    <mergeCell ref="M36:N36"/>
    <mergeCell ref="J38:K38"/>
    <mergeCell ref="J39:K39"/>
    <mergeCell ref="M39:N39"/>
    <mergeCell ref="M40:N40"/>
    <mergeCell ref="J40:K40"/>
    <mergeCell ref="J41:K41"/>
    <mergeCell ref="M42:N42"/>
    <mergeCell ref="M43:N43"/>
    <mergeCell ref="M34:N34"/>
    <mergeCell ref="M31:N31"/>
    <mergeCell ref="M32:N32"/>
    <mergeCell ref="M33:N33"/>
    <mergeCell ref="J64:K64"/>
    <mergeCell ref="J65:K65"/>
    <mergeCell ref="M49:N49"/>
    <mergeCell ref="J49:K49"/>
    <mergeCell ref="M59:N59"/>
    <mergeCell ref="M60:N60"/>
    <mergeCell ref="J61:K61"/>
    <mergeCell ref="M61:N61"/>
    <mergeCell ref="J62:K62"/>
    <mergeCell ref="M62:N62"/>
    <mergeCell ref="M63:N63"/>
    <mergeCell ref="J59:K59"/>
    <mergeCell ref="J60:K60"/>
    <mergeCell ref="M64:N64"/>
    <mergeCell ref="M65:N65"/>
    <mergeCell ref="J50:K50"/>
    <mergeCell ref="J51:K51"/>
    <mergeCell ref="M56:N56"/>
    <mergeCell ref="M55:N55"/>
    <mergeCell ref="M58:N58"/>
    <mergeCell ref="M57:N57"/>
    <mergeCell ref="J28:K28"/>
    <mergeCell ref="M28:N28"/>
    <mergeCell ref="J29:K29"/>
    <mergeCell ref="M29:N29"/>
    <mergeCell ref="M30:N30"/>
    <mergeCell ref="J35:K35"/>
    <mergeCell ref="J36:K36"/>
    <mergeCell ref="J30:K30"/>
    <mergeCell ref="J34:K34"/>
    <mergeCell ref="J31:K31"/>
    <mergeCell ref="J32:K32"/>
    <mergeCell ref="J33:K33"/>
    <mergeCell ref="J27:K27"/>
    <mergeCell ref="M27:N27"/>
    <mergeCell ref="J81:K81"/>
    <mergeCell ref="J82:K82"/>
    <mergeCell ref="M77:N77"/>
    <mergeCell ref="M78:N78"/>
    <mergeCell ref="J79:K79"/>
    <mergeCell ref="M79:N79"/>
    <mergeCell ref="J80:K80"/>
    <mergeCell ref="M80:N80"/>
    <mergeCell ref="M81:N81"/>
    <mergeCell ref="M82:N82"/>
    <mergeCell ref="J45:K45"/>
    <mergeCell ref="J46:K46"/>
    <mergeCell ref="J52:K52"/>
    <mergeCell ref="J54:K54"/>
    <mergeCell ref="J53:K53"/>
    <mergeCell ref="J55:K55"/>
    <mergeCell ref="J56:K56"/>
    <mergeCell ref="J57:K57"/>
    <mergeCell ref="J58:K58"/>
    <mergeCell ref="J67:K67"/>
    <mergeCell ref="J68:K68"/>
    <mergeCell ref="J69:K69"/>
    <mergeCell ref="J20:K20"/>
    <mergeCell ref="J21:K21"/>
    <mergeCell ref="J22:K22"/>
    <mergeCell ref="J23:K23"/>
    <mergeCell ref="M23:N23"/>
    <mergeCell ref="M24:N24"/>
    <mergeCell ref="J25:K25"/>
    <mergeCell ref="M25:N25"/>
    <mergeCell ref="J24:K24"/>
    <mergeCell ref="M21:N21"/>
    <mergeCell ref="M22:N22"/>
    <mergeCell ref="J66:K66"/>
    <mergeCell ref="M66:N66"/>
    <mergeCell ref="M67:N67"/>
    <mergeCell ref="J72:K72"/>
    <mergeCell ref="J73:K73"/>
    <mergeCell ref="M68:N68"/>
    <mergeCell ref="M69:N69"/>
    <mergeCell ref="J70:K70"/>
    <mergeCell ref="M70:N70"/>
    <mergeCell ref="J71:K71"/>
    <mergeCell ref="M71:N71"/>
    <mergeCell ref="J76:K76"/>
    <mergeCell ref="J77:K77"/>
    <mergeCell ref="J78:K78"/>
    <mergeCell ref="M72:N72"/>
    <mergeCell ref="M73:N73"/>
    <mergeCell ref="J74:K74"/>
    <mergeCell ref="M74:N74"/>
    <mergeCell ref="J75:K75"/>
    <mergeCell ref="M75:N75"/>
    <mergeCell ref="M76:N76"/>
    <mergeCell ref="J48:K48"/>
    <mergeCell ref="J47:K47"/>
    <mergeCell ref="M50:N50"/>
    <mergeCell ref="M51:N51"/>
    <mergeCell ref="M52:N52"/>
    <mergeCell ref="M54:N54"/>
    <mergeCell ref="M53:N53"/>
    <mergeCell ref="M48:N48"/>
    <mergeCell ref="J37:K37"/>
    <mergeCell ref="J42:K42"/>
    <mergeCell ref="M45:N45"/>
    <mergeCell ref="M46:N46"/>
    <mergeCell ref="M47:N47"/>
    <mergeCell ref="M44:N44"/>
    <mergeCell ref="M38:N38"/>
    <mergeCell ref="M41:N41"/>
    <mergeCell ref="J43:K43"/>
    <mergeCell ref="J44:K44"/>
  </mergeCells>
  <pageMargins left="0.25" right="0.25" top="0.39370078740157477" bottom="0.39370078740157477" header="0" footer="0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2021-09-16T19:21:58Z</dcterms:created>
  <dcterms:modified xsi:type="dcterms:W3CDTF">2021-09-17T11:29:25Z</dcterms:modified>
</cp:coreProperties>
</file>