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14355" windowHeight="4695"/>
  </bookViews>
  <sheets>
    <sheet name="Лист1" sheetId="1" r:id="rId1"/>
  </sheets>
  <definedNames>
    <definedName name="_xlnm._FilterDatabase" localSheetId="0" hidden="1">Лист1!$B$7:$R$42</definedName>
  </definedNames>
  <calcPr calcId="125725"/>
</workbook>
</file>

<file path=xl/calcChain.xml><?xml version="1.0" encoding="utf-8"?>
<calcChain xmlns="http://schemas.openxmlformats.org/spreadsheetml/2006/main">
  <c r="R41" i="1"/>
  <c r="I32"/>
  <c r="O31"/>
  <c r="I28"/>
  <c r="R22"/>
  <c r="R18"/>
  <c r="I18"/>
  <c r="H18"/>
  <c r="I14"/>
  <c r="R13"/>
  <c r="I13"/>
  <c r="R10"/>
  <c r="I10"/>
  <c r="I9"/>
  <c r="I8"/>
  <c r="I7"/>
</calcChain>
</file>

<file path=xl/sharedStrings.xml><?xml version="1.0" encoding="utf-8"?>
<sst xmlns="http://schemas.openxmlformats.org/spreadsheetml/2006/main" count="97" uniqueCount="65">
  <si>
    <t>п/п №</t>
  </si>
  <si>
    <t>Уровень (специалитет/бакалавриат/магистратура)</t>
  </si>
  <si>
    <t>Курс</t>
  </si>
  <si>
    <t>Виды деятельности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</si>
  <si>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</si>
  <si>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</si>
  <si>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</si>
  <si>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</si>
  <si>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</si>
  <si>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Суммарный балл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</si>
  <si>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</si>
  <si>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</si>
  <si>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</si>
  <si>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</si>
  <si>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</si>
  <si>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</si>
  <si>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</si>
  <si>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</si>
  <si>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</si>
  <si>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</si>
  <si>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</si>
  <si>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</si>
  <si>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</si>
  <si>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Ф.И.О.</t>
  </si>
  <si>
    <t>Образовательные программы по направлениям Биология, Молекулярная биология и агробиотехнология растений, Биоразнообразие и охрана природы</t>
  </si>
  <si>
    <t>Афанасьев Михаил Влаимирович</t>
  </si>
  <si>
    <t>бакалавриат</t>
  </si>
  <si>
    <t>магистратура</t>
  </si>
  <si>
    <t>Царёв Александр Александрович</t>
  </si>
  <si>
    <t>Дёмина Александра Владимировна</t>
  </si>
  <si>
    <t>магитсратура</t>
  </si>
  <si>
    <t xml:space="preserve">Витенко Дмитрий Дмитриевич </t>
  </si>
  <si>
    <t>Матвиенко Дарья Александровна</t>
  </si>
  <si>
    <t xml:space="preserve">магистратура </t>
  </si>
  <si>
    <t>Сергеева Александра Владимировна</t>
  </si>
  <si>
    <t>Бойцова Елизавета Андреевна</t>
  </si>
  <si>
    <t>Коваленко Анна Андреевна</t>
  </si>
  <si>
    <t>Корякин Владимир Борисович</t>
  </si>
  <si>
    <t>Савельева Людмила Олеговна</t>
  </si>
  <si>
    <t>Пази Мария Борисовна</t>
  </si>
  <si>
    <t>Иванова Елена Юрьевна</t>
  </si>
  <si>
    <t>Коротаев Александр Владимирович</t>
  </si>
  <si>
    <t>Наслузова Елизавета Владимировна</t>
  </si>
  <si>
    <t>Семёнова Дарья Сергеевна</t>
  </si>
  <si>
    <t>Мелентьев Павел Алексеевич</t>
  </si>
  <si>
    <t>Теплякова Серафима Борисовна</t>
  </si>
  <si>
    <t>Бовин Андрей Дмитриевич</t>
  </si>
  <si>
    <t>Иванова Маргарита Алексеевна</t>
  </si>
  <si>
    <t>Шиков Антон Евгеньевич</t>
  </si>
  <si>
    <t>Кисель Элана Вадимовна</t>
  </si>
  <si>
    <t>Викнянщук Алиса Николаевна</t>
  </si>
  <si>
    <t>Бастаев Василий Васильевич</t>
  </si>
  <si>
    <t>Барбитов Юрий Александрович</t>
  </si>
  <si>
    <t>Хохлова Евгения Валерьевна</t>
  </si>
  <si>
    <t>Данилов Лаврентий Глебович</t>
  </si>
  <si>
    <t>Шевелёва Анастасия Романовна</t>
  </si>
  <si>
    <t>Рюмин Сергей Сергеевич</t>
  </si>
  <si>
    <t>Колударова Лидия Викторовна</t>
  </si>
  <si>
    <t>Бодэ Ирина Игоревна</t>
  </si>
  <si>
    <t>Кушнарева Александра Владимировна</t>
  </si>
  <si>
    <t xml:space="preserve">Цыганова Надежда Андреевна </t>
  </si>
  <si>
    <t>Ереско Сергей Олегович</t>
  </si>
  <si>
    <t>Фёдорова Арина Александровна</t>
  </si>
  <si>
    <t>Поединщикова Валентина Олеговна</t>
  </si>
  <si>
    <t>Кремнев Георгий Артурович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</si>
</sst>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/>
    <xf numFmtId="0" fontId="0" fillId="3" borderId="0" xfId="0" applyFill="1"/>
    <xf numFmtId="0" fontId="0" fillId="3" borderId="0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3" xfId="0" applyFill="1" applyBorder="1"/>
    <xf numFmtId="0" fontId="1" fillId="3" borderId="1" xfId="0" applyFont="1" applyFill="1" applyBorder="1"/>
    <xf numFmtId="0" fontId="0" fillId="0" borderId="0" xfId="0" applyBorder="1"/>
    <xf numFmtId="0" fontId="0" fillId="5" borderId="6" xfId="0" applyFill="1" applyBorder="1"/>
    <xf numFmtId="0" fontId="0" fillId="3" borderId="7" xfId="0" applyFill="1" applyBorder="1"/>
    <xf numFmtId="0" fontId="0" fillId="2" borderId="7" xfId="0" applyFill="1" applyBorder="1"/>
    <xf numFmtId="0" fontId="0" fillId="3" borderId="6" xfId="0" applyFill="1" applyBorder="1"/>
    <xf numFmtId="0" fontId="0" fillId="0" borderId="6" xfId="0" applyBorder="1"/>
    <xf numFmtId="0" fontId="0" fillId="5" borderId="0" xfId="0" applyFill="1" applyBorder="1"/>
    <xf numFmtId="0" fontId="0" fillId="0" borderId="7" xfId="0" applyBorder="1"/>
    <xf numFmtId="0" fontId="0" fillId="2" borderId="0" xfId="0" applyFill="1" applyBorder="1"/>
    <xf numFmtId="0" fontId="0" fillId="4" borderId="0" xfId="0" applyFill="1" applyBorder="1"/>
    <xf numFmtId="0" fontId="0" fillId="3" borderId="8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wrapText="1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wrapText="1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85"/>
  <sheetViews>
    <sheetView tabSelected="1" zoomScale="90" zoomScaleNormal="90" workbookViewId="0">
      <pane ySplit="6" topLeftCell="A7" activePane="bottomLeft" state="frozenSplit"/>
      <selection activeCell="B1" sqref="B1"/>
      <selection pane="bottomLeft" activeCell="T20" sqref="T20:U20"/>
    </sheetView>
  </sheetViews>
  <sheetFormatPr defaultRowHeight="15"/>
  <cols>
    <col min="2" max="2" width="36.7109375" bestFit="1" customWidth="1"/>
    <col min="3" max="3" width="16.5703125" style="1" customWidth="1"/>
    <col min="8" max="8" width="13.85546875" customWidth="1"/>
    <col min="9" max="9" width="13.7109375" customWidth="1"/>
    <col min="10" max="10" width="9.140625" customWidth="1"/>
    <col min="11" max="11" width="10.28515625" customWidth="1"/>
    <col min="12" max="13" width="9.140625" customWidth="1"/>
    <col min="18" max="18" width="13.42578125" customWidth="1"/>
  </cols>
  <sheetData>
    <row r="1" spans="1:135" ht="39.75" customHeight="1">
      <c r="A1" s="30" t="s">
        <v>0</v>
      </c>
      <c r="B1" s="30" t="s">
        <v>23</v>
      </c>
      <c r="C1" s="31" t="s">
        <v>1</v>
      </c>
      <c r="D1" s="30" t="s">
        <v>2</v>
      </c>
      <c r="E1" s="30" t="s">
        <v>3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3" t="s">
        <v>9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</row>
    <row r="2" spans="1:135">
      <c r="A2" s="30"/>
      <c r="B2" s="30"/>
      <c r="C2" s="31"/>
      <c r="D2" s="30"/>
      <c r="E2" s="30" t="s">
        <v>4</v>
      </c>
      <c r="F2" s="30"/>
      <c r="G2" s="30"/>
      <c r="H2" s="31" t="s">
        <v>5</v>
      </c>
      <c r="I2" s="31"/>
      <c r="J2" s="31" t="s">
        <v>6</v>
      </c>
      <c r="K2" s="31"/>
      <c r="L2" s="31" t="s">
        <v>7</v>
      </c>
      <c r="M2" s="31"/>
      <c r="N2" s="31"/>
      <c r="O2" s="31" t="s">
        <v>8</v>
      </c>
      <c r="P2" s="31"/>
      <c r="Q2" s="31"/>
      <c r="R2" s="3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>
      <c r="A3" s="30"/>
      <c r="B3" s="30"/>
      <c r="C3" s="31"/>
      <c r="D3" s="30"/>
      <c r="E3" s="30"/>
      <c r="F3" s="30"/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>
      <c r="A4" s="30"/>
      <c r="B4" s="30"/>
      <c r="C4" s="31"/>
      <c r="D4" s="30"/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0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22</v>
      </c>
      <c r="R4" s="3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</row>
    <row r="5" spans="1:135">
      <c r="A5" s="30"/>
      <c r="B5" s="30"/>
      <c r="C5" s="3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3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</row>
    <row r="6" spans="1:135" ht="31.5" customHeight="1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2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</row>
    <row r="7" spans="1:135" s="9" customFormat="1">
      <c r="A7" s="2">
        <v>1</v>
      </c>
      <c r="B7" s="2" t="s">
        <v>35</v>
      </c>
      <c r="C7" s="20" t="s">
        <v>27</v>
      </c>
      <c r="D7" s="2">
        <v>1</v>
      </c>
      <c r="E7" s="21">
        <v>0</v>
      </c>
      <c r="F7" s="21">
        <v>0</v>
      </c>
      <c r="G7" s="21">
        <v>0</v>
      </c>
      <c r="H7" s="21">
        <v>12</v>
      </c>
      <c r="I7" s="21">
        <f>50+24+14+25+1</f>
        <v>114</v>
      </c>
      <c r="J7" s="21">
        <v>6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8">
        <v>133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</row>
    <row r="8" spans="1:135" s="9" customFormat="1">
      <c r="A8" s="2">
        <v>2</v>
      </c>
      <c r="B8" s="2" t="s">
        <v>52</v>
      </c>
      <c r="C8" s="20" t="s">
        <v>27</v>
      </c>
      <c r="D8" s="2">
        <v>1</v>
      </c>
      <c r="E8" s="21">
        <v>0</v>
      </c>
      <c r="F8" s="21">
        <v>0</v>
      </c>
      <c r="G8" s="21">
        <v>17</v>
      </c>
      <c r="H8" s="21">
        <v>15</v>
      </c>
      <c r="I8" s="21">
        <f>72+14+6+3</f>
        <v>95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8">
        <v>127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</row>
    <row r="9" spans="1:135" s="9" customFormat="1">
      <c r="A9" s="2">
        <v>3</v>
      </c>
      <c r="B9" s="2" t="s">
        <v>49</v>
      </c>
      <c r="C9" s="20" t="s">
        <v>26</v>
      </c>
      <c r="D9" s="2">
        <v>4</v>
      </c>
      <c r="E9" s="21">
        <v>10</v>
      </c>
      <c r="F9" s="21">
        <v>0</v>
      </c>
      <c r="G9" s="21">
        <v>0</v>
      </c>
      <c r="H9" s="21">
        <v>0</v>
      </c>
      <c r="I9" s="21">
        <f>30+50+18+7</f>
        <v>105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8">
        <v>115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</row>
    <row r="10" spans="1:135" s="10" customFormat="1" ht="15.75" thickBot="1">
      <c r="A10" s="7">
        <v>4</v>
      </c>
      <c r="B10" s="7" t="s">
        <v>37</v>
      </c>
      <c r="C10" s="22" t="s">
        <v>27</v>
      </c>
      <c r="D10" s="7">
        <v>2</v>
      </c>
      <c r="E10" s="23">
        <v>10</v>
      </c>
      <c r="F10" s="23">
        <v>0</v>
      </c>
      <c r="G10" s="23">
        <v>5</v>
      </c>
      <c r="H10" s="23">
        <v>15</v>
      </c>
      <c r="I10" s="23">
        <f>29+13</f>
        <v>42</v>
      </c>
      <c r="J10" s="23">
        <v>2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8">
        <f>61+13</f>
        <v>74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</row>
    <row r="11" spans="1:135" s="12" customFormat="1">
      <c r="A11" s="6">
        <v>5</v>
      </c>
      <c r="B11" s="6" t="s">
        <v>44</v>
      </c>
      <c r="C11" s="24" t="s">
        <v>27</v>
      </c>
      <c r="D11" s="6">
        <v>2</v>
      </c>
      <c r="E11" s="25">
        <v>10</v>
      </c>
      <c r="F11" s="25">
        <v>0</v>
      </c>
      <c r="G11" s="25">
        <v>0</v>
      </c>
      <c r="H11" s="25">
        <v>9</v>
      </c>
      <c r="I11" s="25">
        <v>1</v>
      </c>
      <c r="J11" s="25">
        <v>4</v>
      </c>
      <c r="K11" s="25">
        <v>0</v>
      </c>
      <c r="L11" s="25">
        <v>24</v>
      </c>
      <c r="M11" s="25">
        <v>4</v>
      </c>
      <c r="N11" s="25">
        <v>5</v>
      </c>
      <c r="O11" s="25">
        <v>0</v>
      </c>
      <c r="P11" s="25">
        <v>0</v>
      </c>
      <c r="Q11" s="25">
        <v>0</v>
      </c>
      <c r="R11" s="8">
        <v>57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</row>
    <row r="12" spans="1:135" s="9" customFormat="1">
      <c r="A12" s="2">
        <v>6</v>
      </c>
      <c r="B12" s="2" t="s">
        <v>38</v>
      </c>
      <c r="C12" s="20" t="s">
        <v>27</v>
      </c>
      <c r="D12" s="2">
        <v>2</v>
      </c>
      <c r="E12" s="21">
        <v>10</v>
      </c>
      <c r="F12" s="21">
        <v>0</v>
      </c>
      <c r="G12" s="21">
        <v>0</v>
      </c>
      <c r="H12" s="21">
        <v>3</v>
      </c>
      <c r="I12" s="21">
        <v>28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8">
        <v>44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</row>
    <row r="13" spans="1:135" s="9" customFormat="1">
      <c r="A13" s="2">
        <v>7</v>
      </c>
      <c r="B13" s="2" t="s">
        <v>40</v>
      </c>
      <c r="C13" s="20" t="s">
        <v>27</v>
      </c>
      <c r="D13" s="2">
        <v>2</v>
      </c>
      <c r="E13" s="21">
        <v>0</v>
      </c>
      <c r="F13" s="21">
        <v>0</v>
      </c>
      <c r="G13" s="21">
        <v>5</v>
      </c>
      <c r="H13" s="21">
        <v>9</v>
      </c>
      <c r="I13" s="21">
        <f>23+6</f>
        <v>29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8">
        <f>32+11</f>
        <v>43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</row>
    <row r="14" spans="1:135" s="14" customFormat="1" ht="15.75" thickBot="1">
      <c r="A14" s="7">
        <v>8</v>
      </c>
      <c r="B14" s="7" t="s">
        <v>64</v>
      </c>
      <c r="C14" s="22" t="s">
        <v>30</v>
      </c>
      <c r="D14" s="7">
        <v>1</v>
      </c>
      <c r="E14" s="23">
        <v>0</v>
      </c>
      <c r="F14" s="23">
        <v>0</v>
      </c>
      <c r="G14" s="23">
        <v>10</v>
      </c>
      <c r="H14" s="23">
        <v>0</v>
      </c>
      <c r="I14" s="23">
        <f>5+5+7+4+8+3</f>
        <v>32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8">
        <v>42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</row>
    <row r="15" spans="1:135" s="16" customFormat="1">
      <c r="A15" s="6">
        <v>9</v>
      </c>
      <c r="B15" s="6" t="s">
        <v>48</v>
      </c>
      <c r="C15" s="24" t="s">
        <v>26</v>
      </c>
      <c r="D15" s="6">
        <v>4</v>
      </c>
      <c r="E15" s="25">
        <v>10</v>
      </c>
      <c r="F15" s="25">
        <v>0</v>
      </c>
      <c r="G15" s="25">
        <v>17</v>
      </c>
      <c r="H15" s="25">
        <v>9</v>
      </c>
      <c r="I15" s="25">
        <v>2</v>
      </c>
      <c r="J15" s="25">
        <v>2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8">
        <v>40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</row>
    <row r="16" spans="1:135" s="9" customFormat="1">
      <c r="A16" s="2">
        <v>10</v>
      </c>
      <c r="B16" s="2" t="s">
        <v>28</v>
      </c>
      <c r="C16" s="20" t="s">
        <v>27</v>
      </c>
      <c r="D16" s="2">
        <v>1</v>
      </c>
      <c r="E16" s="21">
        <v>0</v>
      </c>
      <c r="F16" s="21">
        <v>0</v>
      </c>
      <c r="G16" s="21">
        <v>0</v>
      </c>
      <c r="H16" s="21">
        <v>0</v>
      </c>
      <c r="I16" s="21">
        <v>39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8">
        <v>39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</row>
    <row r="17" spans="1:135" s="17" customFormat="1">
      <c r="A17" s="2">
        <v>11</v>
      </c>
      <c r="B17" s="2" t="s">
        <v>62</v>
      </c>
      <c r="C17" s="20" t="s">
        <v>27</v>
      </c>
      <c r="D17" s="2">
        <v>1</v>
      </c>
      <c r="E17" s="21">
        <v>0</v>
      </c>
      <c r="F17" s="21">
        <v>0</v>
      </c>
      <c r="G17" s="21">
        <v>0</v>
      </c>
      <c r="H17" s="21">
        <v>6</v>
      </c>
      <c r="I17" s="21">
        <v>1</v>
      </c>
      <c r="J17" s="21">
        <v>25</v>
      </c>
      <c r="K17" s="21">
        <v>0</v>
      </c>
      <c r="L17" s="21">
        <v>0</v>
      </c>
      <c r="M17" s="21">
        <v>0</v>
      </c>
      <c r="N17" s="21">
        <v>3</v>
      </c>
      <c r="O17" s="21">
        <v>0</v>
      </c>
      <c r="P17" s="21">
        <v>0</v>
      </c>
      <c r="Q17" s="21">
        <v>0</v>
      </c>
      <c r="R17" s="8">
        <v>35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</row>
    <row r="18" spans="1:135" s="18" customFormat="1">
      <c r="A18" s="2">
        <v>12</v>
      </c>
      <c r="B18" s="2" t="s">
        <v>47</v>
      </c>
      <c r="C18" s="20" t="s">
        <v>27</v>
      </c>
      <c r="D18" s="2">
        <v>2</v>
      </c>
      <c r="E18" s="21">
        <v>0</v>
      </c>
      <c r="F18" s="21">
        <v>0</v>
      </c>
      <c r="G18" s="21">
        <v>0</v>
      </c>
      <c r="H18" s="21">
        <f>3+3+5</f>
        <v>11</v>
      </c>
      <c r="I18" s="21">
        <f>19+2+2</f>
        <v>23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8">
        <f>22+4+8</f>
        <v>34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35" s="9" customFormat="1">
      <c r="A19" s="2">
        <v>13</v>
      </c>
      <c r="B19" s="2" t="s">
        <v>61</v>
      </c>
      <c r="C19" s="20" t="s">
        <v>27</v>
      </c>
      <c r="D19" s="2">
        <v>1</v>
      </c>
      <c r="E19" s="21">
        <v>0</v>
      </c>
      <c r="F19" s="21">
        <v>0</v>
      </c>
      <c r="G19" s="21">
        <v>0</v>
      </c>
      <c r="H19" s="21">
        <v>12</v>
      </c>
      <c r="I19" s="21">
        <v>21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8">
        <v>33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</row>
    <row r="20" spans="1:135" s="17" customFormat="1">
      <c r="A20" s="2">
        <v>14</v>
      </c>
      <c r="B20" s="2" t="s">
        <v>50</v>
      </c>
      <c r="C20" s="20" t="s">
        <v>27</v>
      </c>
      <c r="D20" s="2">
        <v>2</v>
      </c>
      <c r="E20" s="21">
        <v>10</v>
      </c>
      <c r="F20" s="21">
        <v>0</v>
      </c>
      <c r="G20" s="21">
        <v>0</v>
      </c>
      <c r="H20" s="21">
        <v>0</v>
      </c>
      <c r="I20" s="21">
        <v>19</v>
      </c>
      <c r="J20" s="21">
        <v>3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8">
        <v>32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</row>
    <row r="21" spans="1:135" s="9" customFormat="1">
      <c r="A21" s="2">
        <v>15</v>
      </c>
      <c r="B21" s="2" t="s">
        <v>55</v>
      </c>
      <c r="C21" s="20" t="s">
        <v>26</v>
      </c>
      <c r="D21" s="2">
        <v>4</v>
      </c>
      <c r="E21" s="21">
        <v>10</v>
      </c>
      <c r="F21" s="21">
        <v>0</v>
      </c>
      <c r="G21" s="21">
        <v>0</v>
      </c>
      <c r="H21" s="21">
        <v>6</v>
      </c>
      <c r="I21" s="21">
        <v>13</v>
      </c>
      <c r="J21" s="21">
        <v>0</v>
      </c>
      <c r="K21" s="21">
        <v>0</v>
      </c>
      <c r="L21" s="21">
        <v>1</v>
      </c>
      <c r="M21" s="21">
        <v>2</v>
      </c>
      <c r="N21" s="21">
        <v>0</v>
      </c>
      <c r="O21" s="21">
        <v>0</v>
      </c>
      <c r="P21" s="21">
        <v>0</v>
      </c>
      <c r="Q21" s="21">
        <v>0</v>
      </c>
      <c r="R21" s="8">
        <v>31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</row>
    <row r="22" spans="1:135" s="9" customFormat="1">
      <c r="A22" s="2">
        <v>16</v>
      </c>
      <c r="B22" s="2" t="s">
        <v>31</v>
      </c>
      <c r="C22" s="20" t="s">
        <v>26</v>
      </c>
      <c r="D22" s="2">
        <v>2</v>
      </c>
      <c r="E22" s="21">
        <v>0</v>
      </c>
      <c r="F22" s="21">
        <v>0</v>
      </c>
      <c r="G22" s="21">
        <v>0</v>
      </c>
      <c r="H22" s="21">
        <v>3</v>
      </c>
      <c r="I22" s="21">
        <v>26</v>
      </c>
      <c r="J22" s="21">
        <v>2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8">
        <f>28+3</f>
        <v>31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</row>
    <row r="23" spans="1:135" s="9" customFormat="1">
      <c r="A23" s="2">
        <v>17</v>
      </c>
      <c r="B23" s="2" t="s">
        <v>45</v>
      </c>
      <c r="C23" s="20" t="s">
        <v>27</v>
      </c>
      <c r="D23" s="2">
        <v>2</v>
      </c>
      <c r="E23" s="21">
        <v>10</v>
      </c>
      <c r="F23" s="21">
        <v>0</v>
      </c>
      <c r="G23" s="21">
        <v>7</v>
      </c>
      <c r="H23" s="21">
        <v>12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8">
        <v>30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</row>
    <row r="24" spans="1:135" s="18" customFormat="1">
      <c r="A24" s="2">
        <v>18</v>
      </c>
      <c r="B24" s="2" t="s">
        <v>29</v>
      </c>
      <c r="C24" s="20" t="s">
        <v>27</v>
      </c>
      <c r="D24" s="2">
        <v>1</v>
      </c>
      <c r="E24" s="21">
        <v>0</v>
      </c>
      <c r="F24" s="21">
        <v>0</v>
      </c>
      <c r="G24" s="21">
        <v>10</v>
      </c>
      <c r="H24" s="21">
        <v>0</v>
      </c>
      <c r="I24" s="21">
        <v>20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8">
        <v>30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35" s="9" customFormat="1">
      <c r="A25" s="2">
        <v>19</v>
      </c>
      <c r="B25" s="2" t="s">
        <v>39</v>
      </c>
      <c r="C25" s="20" t="s">
        <v>27</v>
      </c>
      <c r="D25" s="2">
        <v>1</v>
      </c>
      <c r="E25" s="21">
        <v>0</v>
      </c>
      <c r="F25" s="21">
        <v>0</v>
      </c>
      <c r="G25" s="21">
        <v>10</v>
      </c>
      <c r="H25" s="21">
        <v>0</v>
      </c>
      <c r="I25" s="21">
        <v>8</v>
      </c>
      <c r="J25" s="21">
        <v>0</v>
      </c>
      <c r="K25" s="21">
        <v>6</v>
      </c>
      <c r="L25" s="21">
        <v>0</v>
      </c>
      <c r="M25" s="21">
        <v>6</v>
      </c>
      <c r="N25" s="21">
        <v>0</v>
      </c>
      <c r="O25" s="21">
        <v>0</v>
      </c>
      <c r="P25" s="21">
        <v>0</v>
      </c>
      <c r="Q25" s="21">
        <v>0</v>
      </c>
      <c r="R25" s="8">
        <v>30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</row>
    <row r="26" spans="1:135" s="18" customFormat="1">
      <c r="A26" s="2">
        <v>20</v>
      </c>
      <c r="B26" s="2" t="s">
        <v>32</v>
      </c>
      <c r="C26" s="20" t="s">
        <v>33</v>
      </c>
      <c r="D26" s="2">
        <v>2</v>
      </c>
      <c r="E26" s="21">
        <v>0</v>
      </c>
      <c r="F26" s="21">
        <v>0</v>
      </c>
      <c r="G26" s="21">
        <v>0</v>
      </c>
      <c r="H26" s="21">
        <v>6</v>
      </c>
      <c r="I26" s="21">
        <v>23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8">
        <v>29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:135" s="17" customFormat="1">
      <c r="A27" s="2">
        <v>21</v>
      </c>
      <c r="B27" s="2" t="s">
        <v>54</v>
      </c>
      <c r="C27" s="20" t="s">
        <v>26</v>
      </c>
      <c r="D27" s="2">
        <v>4</v>
      </c>
      <c r="E27" s="21">
        <v>0</v>
      </c>
      <c r="F27" s="21">
        <v>0</v>
      </c>
      <c r="G27" s="21">
        <v>7</v>
      </c>
      <c r="H27" s="21">
        <v>6</v>
      </c>
      <c r="I27" s="21">
        <v>6</v>
      </c>
      <c r="J27" s="21">
        <v>7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8">
        <v>27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</row>
    <row r="28" spans="1:135" s="18" customFormat="1">
      <c r="A28" s="2">
        <v>22</v>
      </c>
      <c r="B28" s="2" t="s">
        <v>43</v>
      </c>
      <c r="C28" s="20" t="s">
        <v>27</v>
      </c>
      <c r="D28" s="2">
        <v>2</v>
      </c>
      <c r="E28" s="21">
        <v>10</v>
      </c>
      <c r="F28" s="21">
        <v>0</v>
      </c>
      <c r="G28" s="21">
        <v>0</v>
      </c>
      <c r="H28" s="21">
        <v>3</v>
      </c>
      <c r="I28" s="21">
        <f>7+2</f>
        <v>9</v>
      </c>
      <c r="J28" s="21">
        <v>4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8">
        <v>26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1:135" s="9" customFormat="1">
      <c r="A29" s="2">
        <v>23</v>
      </c>
      <c r="B29" s="2" t="s">
        <v>41</v>
      </c>
      <c r="C29" s="20" t="s">
        <v>27</v>
      </c>
      <c r="D29" s="2">
        <v>2</v>
      </c>
      <c r="E29" s="21">
        <v>0</v>
      </c>
      <c r="F29" s="21">
        <v>0</v>
      </c>
      <c r="G29" s="21">
        <v>0</v>
      </c>
      <c r="H29" s="21">
        <v>3</v>
      </c>
      <c r="I29" s="21">
        <v>12</v>
      </c>
      <c r="J29" s="21">
        <v>5</v>
      </c>
      <c r="K29" s="21">
        <v>0</v>
      </c>
      <c r="L29" s="21">
        <v>4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8">
        <v>24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</row>
    <row r="30" spans="1:135" s="9" customFormat="1">
      <c r="A30" s="2">
        <v>24</v>
      </c>
      <c r="B30" s="2" t="s">
        <v>42</v>
      </c>
      <c r="C30" s="20" t="s">
        <v>27</v>
      </c>
      <c r="D30" s="2">
        <v>2</v>
      </c>
      <c r="E30" s="21">
        <v>0</v>
      </c>
      <c r="F30" s="21">
        <v>0</v>
      </c>
      <c r="G30" s="21">
        <v>0</v>
      </c>
      <c r="H30" s="21">
        <v>0</v>
      </c>
      <c r="I30" s="21">
        <v>21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8">
        <v>21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</row>
    <row r="31" spans="1:135" s="17" customFormat="1">
      <c r="A31" s="2">
        <v>25</v>
      </c>
      <c r="B31" s="2" t="s">
        <v>51</v>
      </c>
      <c r="C31" s="20" t="s">
        <v>27</v>
      </c>
      <c r="D31" s="2">
        <v>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f>3+5+3+2+1+3</f>
        <v>17</v>
      </c>
      <c r="P31" s="21">
        <v>3</v>
      </c>
      <c r="Q31" s="21">
        <v>0</v>
      </c>
      <c r="R31" s="8">
        <v>20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</row>
    <row r="32" spans="1:135" s="17" customFormat="1">
      <c r="A32" s="2">
        <v>26</v>
      </c>
      <c r="B32" s="2" t="s">
        <v>36</v>
      </c>
      <c r="C32" s="20" t="s">
        <v>27</v>
      </c>
      <c r="D32" s="2">
        <v>1</v>
      </c>
      <c r="E32" s="21">
        <v>0</v>
      </c>
      <c r="F32" s="21">
        <v>0</v>
      </c>
      <c r="G32" s="21">
        <v>0</v>
      </c>
      <c r="H32" s="21">
        <v>5</v>
      </c>
      <c r="I32" s="21">
        <f>11+3</f>
        <v>14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8">
        <v>19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</row>
    <row r="33" spans="1:135" s="18" customFormat="1">
      <c r="A33" s="2">
        <v>27</v>
      </c>
      <c r="B33" s="2" t="s">
        <v>25</v>
      </c>
      <c r="C33" s="20" t="s">
        <v>26</v>
      </c>
      <c r="D33" s="2">
        <v>3</v>
      </c>
      <c r="E33" s="21">
        <v>0</v>
      </c>
      <c r="F33" s="21">
        <v>0</v>
      </c>
      <c r="G33" s="21">
        <v>0</v>
      </c>
      <c r="H33" s="21">
        <v>0</v>
      </c>
      <c r="I33" s="21">
        <v>13</v>
      </c>
      <c r="J33" s="21">
        <v>4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8">
        <v>17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</row>
    <row r="34" spans="1:135" s="14" customFormat="1" ht="15.75" thickBot="1">
      <c r="A34" s="7">
        <v>28</v>
      </c>
      <c r="B34" s="7" t="s">
        <v>53</v>
      </c>
      <c r="C34" s="22" t="s">
        <v>27</v>
      </c>
      <c r="D34" s="7">
        <v>1</v>
      </c>
      <c r="E34" s="23">
        <v>0</v>
      </c>
      <c r="F34" s="23">
        <v>0</v>
      </c>
      <c r="G34" s="23">
        <v>0</v>
      </c>
      <c r="H34" s="23">
        <v>6</v>
      </c>
      <c r="I34" s="23">
        <v>10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8">
        <v>16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</row>
    <row r="35" spans="1:135" s="9" customFormat="1">
      <c r="A35" s="5">
        <v>29</v>
      </c>
      <c r="B35" s="5" t="s">
        <v>34</v>
      </c>
      <c r="C35" s="26" t="s">
        <v>27</v>
      </c>
      <c r="D35" s="5">
        <v>1</v>
      </c>
      <c r="E35" s="27">
        <v>0</v>
      </c>
      <c r="F35" s="27">
        <v>0</v>
      </c>
      <c r="G35" s="27">
        <v>0</v>
      </c>
      <c r="H35" s="27">
        <v>0</v>
      </c>
      <c r="I35" s="27">
        <v>15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8">
        <v>15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</row>
    <row r="36" spans="1:135" s="17" customFormat="1">
      <c r="A36" s="2">
        <v>30</v>
      </c>
      <c r="B36" s="2" t="s">
        <v>63</v>
      </c>
      <c r="C36" s="20" t="s">
        <v>27</v>
      </c>
      <c r="D36" s="2">
        <v>1</v>
      </c>
      <c r="E36" s="21">
        <v>0</v>
      </c>
      <c r="F36" s="21">
        <v>0</v>
      </c>
      <c r="G36" s="21">
        <v>0</v>
      </c>
      <c r="H36" s="21">
        <v>0</v>
      </c>
      <c r="I36" s="21">
        <v>14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8">
        <v>14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</row>
    <row r="37" spans="1:135" s="15" customFormat="1">
      <c r="A37" s="2">
        <v>31</v>
      </c>
      <c r="B37" s="2" t="s">
        <v>58</v>
      </c>
      <c r="C37" s="20" t="s">
        <v>27</v>
      </c>
      <c r="D37" s="2">
        <v>1</v>
      </c>
      <c r="E37" s="21">
        <v>0</v>
      </c>
      <c r="F37" s="21">
        <v>0</v>
      </c>
      <c r="G37" s="21">
        <v>0</v>
      </c>
      <c r="H37" s="21">
        <v>0</v>
      </c>
      <c r="I37" s="21">
        <v>12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8">
        <v>12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</row>
    <row r="38" spans="1:135" s="14" customFormat="1" ht="15.75" thickBot="1">
      <c r="A38" s="7">
        <v>32</v>
      </c>
      <c r="B38" s="7" t="s">
        <v>56</v>
      </c>
      <c r="C38" s="22" t="s">
        <v>26</v>
      </c>
      <c r="D38" s="7">
        <v>4</v>
      </c>
      <c r="E38" s="23">
        <v>10</v>
      </c>
      <c r="F38" s="23">
        <v>0</v>
      </c>
      <c r="G38" s="23">
        <v>0</v>
      </c>
      <c r="H38" s="23">
        <v>0</v>
      </c>
      <c r="I38" s="23">
        <v>1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8">
        <v>11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</row>
    <row r="39" spans="1:135" s="17" customFormat="1">
      <c r="A39" s="5">
        <v>33</v>
      </c>
      <c r="B39" s="5" t="s">
        <v>46</v>
      </c>
      <c r="C39" s="26" t="s">
        <v>27</v>
      </c>
      <c r="D39" s="5">
        <v>2</v>
      </c>
      <c r="E39" s="27">
        <v>10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8">
        <v>10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</row>
    <row r="40" spans="1:135" s="9" customFormat="1">
      <c r="A40" s="2">
        <v>34</v>
      </c>
      <c r="B40" s="2" t="s">
        <v>57</v>
      </c>
      <c r="C40" s="20" t="s">
        <v>27</v>
      </c>
      <c r="D40" s="2">
        <v>1</v>
      </c>
      <c r="E40" s="21">
        <v>0</v>
      </c>
      <c r="F40" s="21">
        <v>0</v>
      </c>
      <c r="G40" s="21">
        <v>0</v>
      </c>
      <c r="H40" s="21">
        <v>0</v>
      </c>
      <c r="I40" s="21">
        <v>8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8">
        <v>8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</row>
    <row r="41" spans="1:135" s="9" customFormat="1">
      <c r="A41" s="2">
        <v>35</v>
      </c>
      <c r="B41" s="2" t="s">
        <v>60</v>
      </c>
      <c r="C41" s="20" t="s">
        <v>27</v>
      </c>
      <c r="D41" s="2">
        <v>1</v>
      </c>
      <c r="E41" s="21">
        <v>0</v>
      </c>
      <c r="F41" s="21">
        <v>0</v>
      </c>
      <c r="G41" s="21">
        <v>0</v>
      </c>
      <c r="H41" s="21">
        <v>3</v>
      </c>
      <c r="I41" s="21">
        <v>4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8">
        <f>3+4</f>
        <v>7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</row>
    <row r="42" spans="1:135" s="10" customFormat="1" ht="15.75" thickBot="1">
      <c r="A42" s="19">
        <v>36</v>
      </c>
      <c r="B42" s="19" t="s">
        <v>59</v>
      </c>
      <c r="C42" s="28" t="s">
        <v>27</v>
      </c>
      <c r="D42" s="19">
        <v>2</v>
      </c>
      <c r="E42" s="29">
        <v>0</v>
      </c>
      <c r="F42" s="29">
        <v>0</v>
      </c>
      <c r="G42" s="29">
        <v>0</v>
      </c>
      <c r="H42" s="29">
        <v>0</v>
      </c>
      <c r="I42" s="29">
        <v>5</v>
      </c>
      <c r="J42" s="29">
        <v>2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8">
        <v>7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</row>
    <row r="45" spans="1:135">
      <c r="C45"/>
    </row>
    <row r="46" spans="1:135">
      <c r="C46"/>
    </row>
    <row r="47" spans="1:135">
      <c r="C47"/>
    </row>
    <row r="48" spans="1:135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</sheetData>
  <sortState ref="B7:R47">
    <sortCondition descending="1" ref="R7:R47"/>
  </sortState>
  <mergeCells count="25">
    <mergeCell ref="A6:R6"/>
    <mergeCell ref="R1:R5"/>
    <mergeCell ref="Q4:Q5"/>
    <mergeCell ref="P4:P5"/>
    <mergeCell ref="O4:O5"/>
    <mergeCell ref="N4:N5"/>
    <mergeCell ref="M4:M5"/>
    <mergeCell ref="H4:H5"/>
    <mergeCell ref="I4:I5"/>
    <mergeCell ref="J2:K3"/>
    <mergeCell ref="L2:N3"/>
    <mergeCell ref="O2:Q3"/>
    <mergeCell ref="L4:L5"/>
    <mergeCell ref="K4:K5"/>
    <mergeCell ref="J4:J5"/>
    <mergeCell ref="A1:A5"/>
    <mergeCell ref="B1:B5"/>
    <mergeCell ref="C1:C5"/>
    <mergeCell ref="D1:D5"/>
    <mergeCell ref="E1:Q1"/>
    <mergeCell ref="E2:G3"/>
    <mergeCell ref="H2:I3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Савинов</cp:lastModifiedBy>
  <cp:lastPrinted>2017-10-19T11:55:10Z</cp:lastPrinted>
  <dcterms:created xsi:type="dcterms:W3CDTF">2017-10-12T10:37:16Z</dcterms:created>
  <dcterms:modified xsi:type="dcterms:W3CDTF">2017-10-23T15:07:50Z</dcterms:modified>
</cp:coreProperties>
</file>